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atserver.gov.bb\Desktop\rparris\Desktop\Business Surveys\RPI 2021\"/>
    </mc:Choice>
  </mc:AlternateContent>
  <bookViews>
    <workbookView xWindow="0" yWindow="0" windowWidth="20460" windowHeight="4755" activeTab="6"/>
  </bookViews>
  <sheets>
    <sheet name="Jan2021" sheetId="2" r:id="rId1"/>
    <sheet name="Mar2021" sheetId="3" r:id="rId2"/>
    <sheet name="Apr2021" sheetId="4" r:id="rId3"/>
    <sheet name="May2021" sheetId="5" r:id="rId4"/>
    <sheet name="Jun2021" sheetId="6" r:id="rId5"/>
    <sheet name="Jul2021" sheetId="7" r:id="rId6"/>
    <sheet name="Aug2021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'Apr2021'!$B$3:$H$32</definedName>
    <definedName name="_xlnm.Print_Area" localSheetId="6">'Aug2021'!$B$3:$H$32</definedName>
    <definedName name="_xlnm.Print_Area" localSheetId="0">'Jan2021'!$B$3:$H$32</definedName>
    <definedName name="_xlnm.Print_Area" localSheetId="5">'Jul2021'!$B$3:$H$32</definedName>
    <definedName name="_xlnm.Print_Area" localSheetId="4">'Jun2021'!$B$3:$H$32</definedName>
    <definedName name="_xlnm.Print_Area" localSheetId="1">'Mar2021'!$B$3:$H$32</definedName>
    <definedName name="_xlnm.Print_Area" localSheetId="3">'May2021'!$B$3:$H$32</definedName>
    <definedName name="Print_Area_MI" localSheetId="2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1">#REF!</definedName>
    <definedName name="Print_Area_MI" localSheetId="3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8" l="1"/>
  <c r="G30" i="8"/>
  <c r="F30" i="8"/>
  <c r="E30" i="8"/>
  <c r="D30" i="8"/>
  <c r="C30" i="8"/>
  <c r="H29" i="8"/>
  <c r="G29" i="8"/>
  <c r="F29" i="8"/>
  <c r="E29" i="8"/>
  <c r="D29" i="8"/>
  <c r="C29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F13" i="8"/>
  <c r="E13" i="8"/>
  <c r="G13" i="8" s="1"/>
  <c r="G12" i="8"/>
  <c r="F12" i="8"/>
  <c r="E12" i="8"/>
  <c r="H11" i="8"/>
  <c r="F11" i="8"/>
  <c r="E11" i="8"/>
  <c r="B8" i="8"/>
  <c r="A4" i="8"/>
  <c r="H30" i="7"/>
  <c r="G30" i="7"/>
  <c r="F30" i="7"/>
  <c r="E30" i="7"/>
  <c r="D30" i="7"/>
  <c r="C30" i="7"/>
  <c r="H29" i="7"/>
  <c r="G29" i="7"/>
  <c r="F29" i="7"/>
  <c r="E29" i="7"/>
  <c r="D29" i="7"/>
  <c r="C29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F13" i="7"/>
  <c r="E13" i="7"/>
  <c r="G13" i="7" s="1"/>
  <c r="F12" i="7"/>
  <c r="E12" i="7"/>
  <c r="G12" i="7" s="1"/>
  <c r="H11" i="7"/>
  <c r="F11" i="7"/>
  <c r="E11" i="7"/>
  <c r="B8" i="7"/>
  <c r="A4" i="7"/>
  <c r="H30" i="6" l="1"/>
  <c r="G30" i="6"/>
  <c r="F30" i="6"/>
  <c r="E30" i="6"/>
  <c r="D30" i="6"/>
  <c r="C30" i="6"/>
  <c r="H29" i="6"/>
  <c r="G29" i="6"/>
  <c r="F29" i="6"/>
  <c r="E29" i="6"/>
  <c r="D29" i="6"/>
  <c r="C29" i="6"/>
  <c r="H27" i="6"/>
  <c r="G27" i="6"/>
  <c r="F27" i="6"/>
  <c r="E27" i="6"/>
  <c r="D27" i="6"/>
  <c r="C27" i="6"/>
  <c r="H26" i="6"/>
  <c r="G26" i="6"/>
  <c r="F26" i="6"/>
  <c r="E26" i="6"/>
  <c r="D26" i="6"/>
  <c r="C26" i="6"/>
  <c r="H25" i="6"/>
  <c r="G25" i="6"/>
  <c r="F25" i="6"/>
  <c r="E25" i="6"/>
  <c r="D25" i="6"/>
  <c r="C25" i="6"/>
  <c r="H24" i="6"/>
  <c r="G24" i="6"/>
  <c r="F24" i="6"/>
  <c r="E24" i="6"/>
  <c r="D24" i="6"/>
  <c r="C24" i="6"/>
  <c r="H23" i="6"/>
  <c r="G23" i="6"/>
  <c r="F23" i="6"/>
  <c r="E23" i="6"/>
  <c r="D23" i="6"/>
  <c r="C23" i="6"/>
  <c r="H22" i="6"/>
  <c r="G22" i="6"/>
  <c r="F22" i="6"/>
  <c r="E22" i="6"/>
  <c r="D22" i="6"/>
  <c r="C22" i="6"/>
  <c r="H21" i="6"/>
  <c r="G21" i="6"/>
  <c r="F21" i="6"/>
  <c r="E21" i="6"/>
  <c r="D21" i="6"/>
  <c r="C21" i="6"/>
  <c r="H20" i="6"/>
  <c r="G20" i="6"/>
  <c r="F20" i="6"/>
  <c r="E20" i="6"/>
  <c r="D20" i="6"/>
  <c r="C20" i="6"/>
  <c r="H19" i="6"/>
  <c r="G19" i="6"/>
  <c r="F19" i="6"/>
  <c r="E19" i="6"/>
  <c r="D19" i="6"/>
  <c r="C19" i="6"/>
  <c r="H18" i="6"/>
  <c r="G18" i="6"/>
  <c r="F18" i="6"/>
  <c r="E18" i="6"/>
  <c r="D18" i="6"/>
  <c r="C18" i="6"/>
  <c r="H17" i="6"/>
  <c r="G17" i="6"/>
  <c r="F17" i="6"/>
  <c r="E17" i="6"/>
  <c r="D17" i="6"/>
  <c r="C17" i="6"/>
  <c r="H16" i="6"/>
  <c r="G16" i="6"/>
  <c r="F16" i="6"/>
  <c r="E16" i="6"/>
  <c r="D16" i="6"/>
  <c r="C16" i="6"/>
  <c r="F13" i="6"/>
  <c r="E13" i="6"/>
  <c r="G13" i="6" s="1"/>
  <c r="G12" i="6"/>
  <c r="F12" i="6"/>
  <c r="E12" i="6"/>
  <c r="H11" i="6"/>
  <c r="F11" i="6"/>
  <c r="E11" i="6"/>
  <c r="B8" i="6"/>
  <c r="A4" i="6"/>
  <c r="H30" i="5" l="1"/>
  <c r="G30" i="5"/>
  <c r="F30" i="5"/>
  <c r="E30" i="5"/>
  <c r="D30" i="5"/>
  <c r="C30" i="5"/>
  <c r="H29" i="5"/>
  <c r="G29" i="5"/>
  <c r="F29" i="5"/>
  <c r="E29" i="5"/>
  <c r="D29" i="5"/>
  <c r="C29" i="5"/>
  <c r="H27" i="5"/>
  <c r="G27" i="5"/>
  <c r="F27" i="5"/>
  <c r="E27" i="5"/>
  <c r="D27" i="5"/>
  <c r="C27" i="5"/>
  <c r="H26" i="5"/>
  <c r="G26" i="5"/>
  <c r="F26" i="5"/>
  <c r="E26" i="5"/>
  <c r="D26" i="5"/>
  <c r="C26" i="5"/>
  <c r="H25" i="5"/>
  <c r="G25" i="5"/>
  <c r="F25" i="5"/>
  <c r="E25" i="5"/>
  <c r="D25" i="5"/>
  <c r="C25" i="5"/>
  <c r="H24" i="5"/>
  <c r="G24" i="5"/>
  <c r="F24" i="5"/>
  <c r="E24" i="5"/>
  <c r="D24" i="5"/>
  <c r="C24" i="5"/>
  <c r="H23" i="5"/>
  <c r="G23" i="5"/>
  <c r="F23" i="5"/>
  <c r="E23" i="5"/>
  <c r="D23" i="5"/>
  <c r="C23" i="5"/>
  <c r="H22" i="5"/>
  <c r="G22" i="5"/>
  <c r="F22" i="5"/>
  <c r="E22" i="5"/>
  <c r="D22" i="5"/>
  <c r="C22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F13" i="5"/>
  <c r="E13" i="5"/>
  <c r="G13" i="5" s="1"/>
  <c r="G12" i="5"/>
  <c r="F12" i="5"/>
  <c r="E12" i="5"/>
  <c r="H11" i="5"/>
  <c r="F11" i="5"/>
  <c r="E11" i="5"/>
  <c r="B8" i="5"/>
  <c r="A4" i="5"/>
  <c r="H30" i="4" l="1"/>
  <c r="G30" i="4"/>
  <c r="F30" i="4"/>
  <c r="E30" i="4"/>
  <c r="D30" i="4"/>
  <c r="C30" i="4"/>
  <c r="H29" i="4"/>
  <c r="G29" i="4"/>
  <c r="F29" i="4"/>
  <c r="E29" i="4"/>
  <c r="D29" i="4"/>
  <c r="C29" i="4"/>
  <c r="H27" i="4"/>
  <c r="G27" i="4"/>
  <c r="F27" i="4"/>
  <c r="E27" i="4"/>
  <c r="D27" i="4"/>
  <c r="C27" i="4"/>
  <c r="H26" i="4"/>
  <c r="G26" i="4"/>
  <c r="F26" i="4"/>
  <c r="E26" i="4"/>
  <c r="D26" i="4"/>
  <c r="C26" i="4"/>
  <c r="H25" i="4"/>
  <c r="G25" i="4"/>
  <c r="F25" i="4"/>
  <c r="E25" i="4"/>
  <c r="D25" i="4"/>
  <c r="C25" i="4"/>
  <c r="H24" i="4"/>
  <c r="G24" i="4"/>
  <c r="F24" i="4"/>
  <c r="E24" i="4"/>
  <c r="D24" i="4"/>
  <c r="C24" i="4"/>
  <c r="H23" i="4"/>
  <c r="G23" i="4"/>
  <c r="F23" i="4"/>
  <c r="E23" i="4"/>
  <c r="D23" i="4"/>
  <c r="C23" i="4"/>
  <c r="H22" i="4"/>
  <c r="G22" i="4"/>
  <c r="F22" i="4"/>
  <c r="E22" i="4"/>
  <c r="D22" i="4"/>
  <c r="C22" i="4"/>
  <c r="H21" i="4"/>
  <c r="G21" i="4"/>
  <c r="F21" i="4"/>
  <c r="E21" i="4"/>
  <c r="D21" i="4"/>
  <c r="C21" i="4"/>
  <c r="H20" i="4"/>
  <c r="G20" i="4"/>
  <c r="F20" i="4"/>
  <c r="E20" i="4"/>
  <c r="D20" i="4"/>
  <c r="C20" i="4"/>
  <c r="H19" i="4"/>
  <c r="G19" i="4"/>
  <c r="F19" i="4"/>
  <c r="E19" i="4"/>
  <c r="D19" i="4"/>
  <c r="C19" i="4"/>
  <c r="H18" i="4"/>
  <c r="G18" i="4"/>
  <c r="F18" i="4"/>
  <c r="E18" i="4"/>
  <c r="D18" i="4"/>
  <c r="C18" i="4"/>
  <c r="H17" i="4"/>
  <c r="G17" i="4"/>
  <c r="F17" i="4"/>
  <c r="E17" i="4"/>
  <c r="D17" i="4"/>
  <c r="C17" i="4"/>
  <c r="H16" i="4"/>
  <c r="G16" i="4"/>
  <c r="F16" i="4"/>
  <c r="E16" i="4"/>
  <c r="D16" i="4"/>
  <c r="C16" i="4"/>
  <c r="F13" i="4"/>
  <c r="E13" i="4"/>
  <c r="G13" i="4" s="1"/>
  <c r="F12" i="4"/>
  <c r="E12" i="4"/>
  <c r="G12" i="4" s="1"/>
  <c r="H11" i="4"/>
  <c r="F11" i="4"/>
  <c r="E11" i="4"/>
  <c r="B8" i="4"/>
  <c r="A4" i="4"/>
  <c r="H30" i="3" l="1"/>
  <c r="G30" i="3"/>
  <c r="F30" i="3"/>
  <c r="E30" i="3"/>
  <c r="D30" i="3"/>
  <c r="C30" i="3"/>
  <c r="H29" i="3"/>
  <c r="G29" i="3"/>
  <c r="F29" i="3"/>
  <c r="E29" i="3"/>
  <c r="D29" i="3"/>
  <c r="C29" i="3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E23" i="3"/>
  <c r="D23" i="3"/>
  <c r="C23" i="3"/>
  <c r="H22" i="3"/>
  <c r="G22" i="3"/>
  <c r="F22" i="3"/>
  <c r="E22" i="3"/>
  <c r="D22" i="3"/>
  <c r="C22" i="3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F13" i="3"/>
  <c r="E13" i="3"/>
  <c r="G13" i="3" s="1"/>
  <c r="F12" i="3"/>
  <c r="E12" i="3"/>
  <c r="G12" i="3" s="1"/>
  <c r="H11" i="3"/>
  <c r="F11" i="3"/>
  <c r="E11" i="3"/>
  <c r="B8" i="3"/>
  <c r="A4" i="3"/>
  <c r="H30" i="2"/>
  <c r="G30" i="2"/>
  <c r="F30" i="2"/>
  <c r="E30" i="2"/>
  <c r="D30" i="2"/>
  <c r="C30" i="2"/>
  <c r="H29" i="2"/>
  <c r="G29" i="2"/>
  <c r="F29" i="2"/>
  <c r="E29" i="2"/>
  <c r="D29" i="2"/>
  <c r="C29" i="2"/>
  <c r="H27" i="2"/>
  <c r="G27" i="2"/>
  <c r="F27" i="2"/>
  <c r="E27" i="2"/>
  <c r="D27" i="2"/>
  <c r="C27" i="2"/>
  <c r="H26" i="2"/>
  <c r="G26" i="2"/>
  <c r="F26" i="2"/>
  <c r="E26" i="2"/>
  <c r="D26" i="2"/>
  <c r="C26" i="2"/>
  <c r="H25" i="2"/>
  <c r="G25" i="2"/>
  <c r="F25" i="2"/>
  <c r="E25" i="2"/>
  <c r="D25" i="2"/>
  <c r="C25" i="2"/>
  <c r="H24" i="2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F20" i="2"/>
  <c r="E20" i="2"/>
  <c r="D20" i="2"/>
  <c r="C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F13" i="2"/>
  <c r="E13" i="2"/>
  <c r="G13" i="2" s="1"/>
  <c r="F12" i="2"/>
  <c r="E12" i="2"/>
  <c r="G12" i="2" s="1"/>
  <c r="H11" i="2"/>
  <c r="F11" i="2"/>
  <c r="E11" i="2"/>
  <c r="B8" i="2"/>
  <c r="A4" i="2"/>
</calcChain>
</file>

<file path=xl/sharedStrings.xml><?xml version="1.0" encoding="utf-8"?>
<sst xmlns="http://schemas.openxmlformats.org/spreadsheetml/2006/main" count="154" uniqueCount="22">
  <si>
    <t>INDEX OF RETAIL PRICES</t>
  </si>
  <si>
    <t>(Base : July  2001 = 100)</t>
  </si>
  <si>
    <t>Table 2. Monthly Group Movements</t>
  </si>
  <si>
    <t>Groups</t>
  </si>
  <si>
    <t>Weights</t>
  </si>
  <si>
    <t>% of Basket Weight</t>
  </si>
  <si>
    <t>Change Over</t>
  </si>
  <si>
    <t>Points</t>
  </si>
  <si>
    <t>%</t>
  </si>
  <si>
    <t xml:space="preserve"> 01. FOOD AND NON-ALCOHOLIC BEVERAGES</t>
  </si>
  <si>
    <t xml:space="preserve"> 02. ALCOHOLIC BEVERAGES, TOBACCO AND NARCOTICS</t>
  </si>
  <si>
    <t xml:space="preserve"> 03. CLOTHING AND FOOTWEAR</t>
  </si>
  <si>
    <t xml:space="preserve"> 04. HOUSING, WATER, ELECTRICITY, GAS AND OTHER FUELS</t>
  </si>
  <si>
    <t xml:space="preserve"> 05. FURNISHINGS, HOUSEHOLD EQUIPMENT AND ROUTINE HOUSEHOLD MAINTENANCE</t>
  </si>
  <si>
    <t xml:space="preserve"> 06. HEALTH</t>
  </si>
  <si>
    <t xml:space="preserve"> 07. TRANSPORT</t>
  </si>
  <si>
    <t xml:space="preserve"> 08. COMMUNICATION</t>
  </si>
  <si>
    <t xml:space="preserve"> 09. RECREATION AND CULTURE</t>
  </si>
  <si>
    <t xml:space="preserve"> 10. EDUCATION</t>
  </si>
  <si>
    <t xml:space="preserve"> 11. RESTAURANTS AND HOTELS</t>
  </si>
  <si>
    <t xml:space="preserve"> 12. MISCELLANEOUS GOODS AND SERVICES</t>
  </si>
  <si>
    <t>ALL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</si>
</sst>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</font>
    <font>
      <sz val="10"/>
      <name val="Courier"/>
    </font>
    <font>
      <sz val="10"/>
      <name val="Arial"/>
      <family val="2"/>
    </font>
    <font>
      <sz val="18"/>
      <name val="Tahoma"/>
      <family val="2"/>
    </font>
    <font>
      <sz val="18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b/>
      <sz val="18"/>
      <name val="Arial"/>
      <family val="2"/>
    </font>
    <font>
      <sz val="18"/>
      <color theme="0"/>
      <name val="Arial"/>
      <family val="2"/>
    </font>
    <font>
      <b/>
      <sz val="1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17" fontId="1" fillId="0" borderId="0" xfId="1" applyNumberFormat="1"/>
    <xf numFmtId="0" fontId="7" fillId="0" borderId="0" xfId="1" applyFont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Border="1"/>
    <xf numFmtId="0" fontId="4" fillId="0" borderId="4" xfId="1" applyFont="1" applyBorder="1" applyAlignment="1">
      <alignment horizontal="center"/>
    </xf>
    <xf numFmtId="17" fontId="4" fillId="0" borderId="4" xfId="1" applyNumberFormat="1" applyFont="1" applyBorder="1" applyAlignment="1">
      <alignment horizontal="center"/>
    </xf>
    <xf numFmtId="0" fontId="4" fillId="0" borderId="5" xfId="1" applyFont="1" applyBorder="1"/>
    <xf numFmtId="0" fontId="4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/>
    <xf numFmtId="0" fontId="4" fillId="0" borderId="4" xfId="1" applyFont="1" applyBorder="1"/>
    <xf numFmtId="0" fontId="4" fillId="0" borderId="9" xfId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0" fontId="10" fillId="0" borderId="0" xfId="1" applyFont="1" applyFill="1"/>
    <xf numFmtId="0" fontId="2" fillId="0" borderId="0" xfId="1" applyFont="1" applyFill="1"/>
    <xf numFmtId="2" fontId="4" fillId="0" borderId="9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0" fontId="11" fillId="0" borderId="0" xfId="1" applyFont="1"/>
    <xf numFmtId="0" fontId="4" fillId="0" borderId="9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165" fontId="5" fillId="2" borderId="11" xfId="1" applyNumberFormat="1" applyFont="1" applyFill="1" applyBorder="1" applyAlignment="1">
      <alignment horizontal="center" vertical="center"/>
    </xf>
    <xf numFmtId="165" fontId="5" fillId="2" borderId="4" xfId="1" applyNumberFormat="1" applyFont="1" applyFill="1" applyBorder="1" applyAlignment="1">
      <alignment horizontal="center" vertical="center"/>
    </xf>
    <xf numFmtId="165" fontId="5" fillId="2" borderId="5" xfId="1" applyNumberFormat="1" applyFont="1" applyFill="1" applyBorder="1" applyAlignment="1">
      <alignment horizontal="center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7" fontId="4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PI\RPI_new\COICOP-RPI%20_DATA%20BASE\Geomean%20COICOP%20Data\2021\Non-Food\Geomean-COICOP-%20January%202021%20NON-%20FOOD%20-%20(July%202001=1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PI\RPI_new\COICOP-RPI%20_DATA%20BASE\Geomean%20COICOP%20Data\2021\Non-Food\Geomean-COICOP-%20March%202021%20NON-%20FOOD%20-%20(July%202001=10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PI\RPI_new\COICOP-RPI%20_DATA%20BASE\Geomean%20COICOP%20Data\2021\Non-Food\Geomean-COICOP-%20April%202021%20NON-%20FOOD%20-%20(July%202001=100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PI\RPI_new\COICOP-RPI%20_DATA%20BASE\Geomean%20COICOP%20Data\2021\Non-Food\Geomean-COICOP-%20May%202021%20NON-%20FOOD%20-%20(July%202001=100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PI\RPI_new\COICOP-RPI%20_DATA%20BASE\Geomean%20COICOP%20Data\2021\Non-Food\Geomean-COICOP-%20June%202021%20NON-%20FOOD%20-%20(July%202001=100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PI\RPI_new\COICOP-RPI%20_DATA%20BASE\Geomean%20COICOP%20Data\2021\Non-Food\Geomean-COICOP-%20July%202021%20NON-%20FOOD%20-%20(July%202001=10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PI\RPI_new\COICOP-RPI%20_DATA%20BASE\Geomean%20COICOP%20Data\2021\Non-Food\Geomean-COICOP-%20August%202021%20NON-%20FOOD%20-%20(July%202001=10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 Entry"/>
      <sheetName val="Summary"/>
      <sheetName val="Table 2."/>
      <sheetName val="Movements"/>
      <sheetName val="Table 4"/>
      <sheetName val="Table 5"/>
      <sheetName val="Table 6"/>
      <sheetName val="Contribution to change"/>
      <sheetName val="Sheet1"/>
    </sheetNames>
    <sheetDataSet>
      <sheetData sheetId="0"/>
      <sheetData sheetId="1">
        <row r="2">
          <cell r="A2" t="str">
            <v xml:space="preserve"> JANUARY 2021</v>
          </cell>
        </row>
      </sheetData>
      <sheetData sheetId="2">
        <row r="4">
          <cell r="A4" t="str">
            <v xml:space="preserve"> JANUARY 2021</v>
          </cell>
        </row>
      </sheetData>
      <sheetData sheetId="3"/>
      <sheetData sheetId="4"/>
      <sheetData sheetId="5"/>
      <sheetData sheetId="6"/>
      <sheetData sheetId="7"/>
      <sheetData sheetId="8">
        <row r="8">
          <cell r="E8" t="str">
            <v>Index</v>
          </cell>
          <cell r="F8" t="str">
            <v>Index</v>
          </cell>
        </row>
        <row r="9">
          <cell r="E9" t="str">
            <v>December</v>
          </cell>
          <cell r="F9" t="str">
            <v>January</v>
          </cell>
        </row>
        <row r="10">
          <cell r="E10">
            <v>2020</v>
          </cell>
          <cell r="F10">
            <v>2021</v>
          </cell>
        </row>
        <row r="14">
          <cell r="C14">
            <v>3011</v>
          </cell>
          <cell r="D14">
            <v>30.11</v>
          </cell>
          <cell r="E14">
            <v>282.61253372050442</v>
          </cell>
          <cell r="F14">
            <v>279.19829311336662</v>
          </cell>
          <cell r="G14">
            <v>-3.4142406071377991</v>
          </cell>
          <cell r="H14">
            <v>-1.2080995001143098</v>
          </cell>
        </row>
        <row r="15">
          <cell r="C15">
            <v>373</v>
          </cell>
          <cell r="D15">
            <v>3.73</v>
          </cell>
          <cell r="E15">
            <v>209.38860822838592</v>
          </cell>
          <cell r="F15">
            <v>209.27808979053151</v>
          </cell>
          <cell r="G15">
            <v>-9.9999999999994316E-2</v>
          </cell>
          <cell r="H15">
            <v>-4.7755491881563666E-2</v>
          </cell>
        </row>
        <row r="16">
          <cell r="C16">
            <v>332</v>
          </cell>
          <cell r="D16">
            <v>3.32</v>
          </cell>
          <cell r="E16">
            <v>68.235688502092785</v>
          </cell>
          <cell r="F16">
            <v>67.085695424993702</v>
          </cell>
          <cell r="G16">
            <v>-1.1000000000000085</v>
          </cell>
          <cell r="H16">
            <v>-1.6129032258064639</v>
          </cell>
        </row>
        <row r="17">
          <cell r="C17">
            <v>1735</v>
          </cell>
          <cell r="D17">
            <v>17.349999999999998</v>
          </cell>
          <cell r="E17">
            <v>159.43473707468883</v>
          </cell>
          <cell r="F17">
            <v>160.59307823163155</v>
          </cell>
          <cell r="G17">
            <v>1.1999999999999886</v>
          </cell>
          <cell r="H17">
            <v>0.7528230865746478</v>
          </cell>
        </row>
        <row r="18">
          <cell r="C18">
            <v>857</v>
          </cell>
          <cell r="D18">
            <v>8.57</v>
          </cell>
          <cell r="E18">
            <v>153.86620922402335</v>
          </cell>
          <cell r="F18">
            <v>156.41131752237496</v>
          </cell>
          <cell r="G18">
            <v>2.5</v>
          </cell>
          <cell r="H18">
            <v>1.6244314489928524</v>
          </cell>
        </row>
        <row r="19">
          <cell r="C19">
            <v>278</v>
          </cell>
          <cell r="D19">
            <v>2.78</v>
          </cell>
          <cell r="E19">
            <v>231.0130235737744</v>
          </cell>
          <cell r="F19">
            <v>230.91282413539335</v>
          </cell>
          <cell r="G19">
            <v>-9.9999999999994316E-2</v>
          </cell>
          <cell r="H19">
            <v>-4.3290043290040832E-2</v>
          </cell>
        </row>
        <row r="20">
          <cell r="C20">
            <v>1338</v>
          </cell>
          <cell r="D20">
            <v>13.38</v>
          </cell>
          <cell r="E20">
            <v>181.24492357957598</v>
          </cell>
          <cell r="F20">
            <v>181.98746652894579</v>
          </cell>
          <cell r="G20">
            <v>0.80000000000001137</v>
          </cell>
          <cell r="H20">
            <v>0.44150110375276569</v>
          </cell>
        </row>
        <row r="21">
          <cell r="C21">
            <v>383</v>
          </cell>
          <cell r="D21">
            <v>3.83</v>
          </cell>
          <cell r="E21">
            <v>177.80619419806825</v>
          </cell>
          <cell r="F21">
            <v>177.80619419806825</v>
          </cell>
          <cell r="G21">
            <v>0</v>
          </cell>
          <cell r="H21">
            <v>0</v>
          </cell>
        </row>
        <row r="22">
          <cell r="C22">
            <v>383</v>
          </cell>
          <cell r="D22">
            <v>3.83</v>
          </cell>
          <cell r="E22">
            <v>106.21399904549028</v>
          </cell>
          <cell r="F22">
            <v>106.44775939260816</v>
          </cell>
          <cell r="G22">
            <v>0.20000000000000284</v>
          </cell>
          <cell r="H22">
            <v>0.18832391713747912</v>
          </cell>
        </row>
        <row r="23">
          <cell r="C23">
            <v>64</v>
          </cell>
          <cell r="D23">
            <v>0.64</v>
          </cell>
          <cell r="E23">
            <v>280.08581245494827</v>
          </cell>
          <cell r="F23">
            <v>280.08581245494827</v>
          </cell>
          <cell r="G23">
            <v>0</v>
          </cell>
          <cell r="H23">
            <v>0</v>
          </cell>
        </row>
        <row r="24">
          <cell r="C24">
            <v>314</v>
          </cell>
          <cell r="D24">
            <v>3.1399999999999997</v>
          </cell>
          <cell r="E24">
            <v>314.39999999999998</v>
          </cell>
          <cell r="F24">
            <v>312.60000000000002</v>
          </cell>
          <cell r="G24">
            <v>-1.7999999999999545</v>
          </cell>
          <cell r="H24">
            <v>-0.57251908396945128</v>
          </cell>
        </row>
        <row r="25">
          <cell r="C25">
            <v>932</v>
          </cell>
          <cell r="D25">
            <v>9.32</v>
          </cell>
          <cell r="E25">
            <v>138.54509138619687</v>
          </cell>
          <cell r="F25">
            <v>137.68878683739925</v>
          </cell>
          <cell r="G25">
            <v>-0.80000000000001137</v>
          </cell>
          <cell r="H25">
            <v>-0.5776173285198638</v>
          </cell>
        </row>
        <row r="28">
          <cell r="C28">
            <v>10000</v>
          </cell>
          <cell r="D28">
            <v>99.999999999999972</v>
          </cell>
          <cell r="E28">
            <v>202.1</v>
          </cell>
          <cell r="F28">
            <v>201.5</v>
          </cell>
          <cell r="G28">
            <v>-0.59999999999999432</v>
          </cell>
          <cell r="H28">
            <v>-0.29688273132112536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 Entry"/>
      <sheetName val="Summary"/>
      <sheetName val="Table 2."/>
      <sheetName val="Movements"/>
      <sheetName val="Table 4"/>
      <sheetName val="Table 5"/>
      <sheetName val="Table 6"/>
      <sheetName val="Contribution to change"/>
      <sheetName val="Sheet1"/>
    </sheetNames>
    <sheetDataSet>
      <sheetData sheetId="0"/>
      <sheetData sheetId="1">
        <row r="2">
          <cell r="A2" t="str">
            <v xml:space="preserve"> March 2021</v>
          </cell>
        </row>
      </sheetData>
      <sheetData sheetId="2">
        <row r="4">
          <cell r="A4" t="str">
            <v xml:space="preserve"> March 2021</v>
          </cell>
        </row>
      </sheetData>
      <sheetData sheetId="3"/>
      <sheetData sheetId="4"/>
      <sheetData sheetId="5"/>
      <sheetData sheetId="6"/>
      <sheetData sheetId="7"/>
      <sheetData sheetId="8">
        <row r="8">
          <cell r="E8" t="str">
            <v>Index</v>
          </cell>
          <cell r="F8" t="str">
            <v>Index</v>
          </cell>
        </row>
        <row r="9">
          <cell r="E9" t="str">
            <v>January</v>
          </cell>
          <cell r="F9" t="str">
            <v>March</v>
          </cell>
        </row>
        <row r="10">
          <cell r="E10">
            <v>2021</v>
          </cell>
          <cell r="F10">
            <v>2021</v>
          </cell>
        </row>
        <row r="14">
          <cell r="C14">
            <v>3011</v>
          </cell>
          <cell r="D14">
            <v>30.11</v>
          </cell>
          <cell r="E14">
            <v>279.19829311336662</v>
          </cell>
          <cell r="F14">
            <v>263.91270244645568</v>
          </cell>
          <cell r="G14">
            <v>-15.285590666910934</v>
          </cell>
          <cell r="H14">
            <v>-5.4748152277221553</v>
          </cell>
        </row>
        <row r="15">
          <cell r="C15">
            <v>373</v>
          </cell>
          <cell r="D15">
            <v>3.73</v>
          </cell>
          <cell r="E15">
            <v>209.27808979053151</v>
          </cell>
          <cell r="F15">
            <v>209.46718560980457</v>
          </cell>
          <cell r="G15">
            <v>0.19999999999998863</v>
          </cell>
          <cell r="H15">
            <v>9.5556617295742288E-2</v>
          </cell>
        </row>
        <row r="16">
          <cell r="C16">
            <v>332</v>
          </cell>
          <cell r="D16">
            <v>3.32</v>
          </cell>
          <cell r="E16">
            <v>67.085695424993702</v>
          </cell>
          <cell r="F16">
            <v>65.115604453059632</v>
          </cell>
          <cell r="G16">
            <v>-2</v>
          </cell>
          <cell r="H16">
            <v>-2.9806259314456036</v>
          </cell>
        </row>
        <row r="17">
          <cell r="C17">
            <v>1735</v>
          </cell>
          <cell r="D17">
            <v>17.349999999999998</v>
          </cell>
          <cell r="E17">
            <v>160.59307823163155</v>
          </cell>
          <cell r="F17">
            <v>163.73917866568331</v>
          </cell>
          <cell r="G17">
            <v>3.0999999999999943</v>
          </cell>
          <cell r="H17">
            <v>1.9302615193026118</v>
          </cell>
        </row>
        <row r="18">
          <cell r="C18">
            <v>857</v>
          </cell>
          <cell r="D18">
            <v>8.57</v>
          </cell>
          <cell r="E18">
            <v>156.41131752237496</v>
          </cell>
          <cell r="F18">
            <v>151.23861431230949</v>
          </cell>
          <cell r="G18">
            <v>-5.2000000000000171</v>
          </cell>
          <cell r="H18">
            <v>-3.3248081841432331</v>
          </cell>
        </row>
        <row r="19">
          <cell r="C19">
            <v>278</v>
          </cell>
          <cell r="D19">
            <v>2.78</v>
          </cell>
          <cell r="E19">
            <v>230.91282413539335</v>
          </cell>
          <cell r="F19">
            <v>230.5177098409815</v>
          </cell>
          <cell r="G19">
            <v>-0.40000000000000568</v>
          </cell>
          <cell r="H19">
            <v>-0.17323516673885045</v>
          </cell>
        </row>
        <row r="20">
          <cell r="C20">
            <v>1338</v>
          </cell>
          <cell r="D20">
            <v>13.38</v>
          </cell>
          <cell r="E20">
            <v>181.98746652894579</v>
          </cell>
          <cell r="F20">
            <v>189.16283880165895</v>
          </cell>
          <cell r="G20">
            <v>7.1999999999999886</v>
          </cell>
          <cell r="H20">
            <v>3.95604395604395</v>
          </cell>
        </row>
        <row r="21">
          <cell r="C21">
            <v>383</v>
          </cell>
          <cell r="D21">
            <v>3.83</v>
          </cell>
          <cell r="E21">
            <v>177.80619419806825</v>
          </cell>
          <cell r="F21">
            <v>177.80619419806825</v>
          </cell>
          <cell r="G21">
            <v>0</v>
          </cell>
          <cell r="H21">
            <v>0</v>
          </cell>
        </row>
        <row r="22">
          <cell r="C22">
            <v>383</v>
          </cell>
          <cell r="D22">
            <v>3.83</v>
          </cell>
          <cell r="E22">
            <v>106.44775939260816</v>
          </cell>
          <cell r="F22">
            <v>104.3592462570241</v>
          </cell>
          <cell r="G22">
            <v>-2</v>
          </cell>
          <cell r="H22">
            <v>-1.8796992481203008</v>
          </cell>
        </row>
        <row r="23">
          <cell r="C23">
            <v>64</v>
          </cell>
          <cell r="D23">
            <v>0.64</v>
          </cell>
          <cell r="E23">
            <v>280.08581245494827</v>
          </cell>
          <cell r="F23">
            <v>280.08581245494827</v>
          </cell>
          <cell r="G23">
            <v>0</v>
          </cell>
          <cell r="H23">
            <v>0</v>
          </cell>
        </row>
        <row r="24">
          <cell r="C24">
            <v>314</v>
          </cell>
          <cell r="D24">
            <v>3.1399999999999997</v>
          </cell>
          <cell r="E24">
            <v>312.60000000000002</v>
          </cell>
          <cell r="F24">
            <v>305.10000000000002</v>
          </cell>
          <cell r="G24">
            <v>-7.5</v>
          </cell>
          <cell r="H24">
            <v>-2.3992322456813819</v>
          </cell>
        </row>
        <row r="25">
          <cell r="C25">
            <v>932</v>
          </cell>
          <cell r="D25">
            <v>9.32</v>
          </cell>
          <cell r="E25">
            <v>137.68878683739925</v>
          </cell>
          <cell r="F25">
            <v>138.79203982364376</v>
          </cell>
          <cell r="G25">
            <v>1.1000000000000227</v>
          </cell>
          <cell r="H25">
            <v>0.79883805374003114</v>
          </cell>
        </row>
        <row r="28">
          <cell r="C28">
            <v>10000</v>
          </cell>
          <cell r="D28">
            <v>99.999999999999972</v>
          </cell>
          <cell r="E28">
            <v>201.5</v>
          </cell>
          <cell r="F28">
            <v>197.6</v>
          </cell>
          <cell r="G28">
            <v>-3.9000000000000057</v>
          </cell>
          <cell r="H28">
            <v>-1.9354838709677447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 Entry"/>
      <sheetName val="Summary"/>
      <sheetName val="Table 2."/>
      <sheetName val="Movements"/>
      <sheetName val="Table 4"/>
      <sheetName val="Table 5"/>
      <sheetName val="Table 6"/>
      <sheetName val="Contribution to change"/>
      <sheetName val="Sheet1"/>
    </sheetNames>
    <sheetDataSet>
      <sheetData sheetId="0"/>
      <sheetData sheetId="1">
        <row r="2">
          <cell r="A2" t="str">
            <v xml:space="preserve"> April 2021</v>
          </cell>
        </row>
      </sheetData>
      <sheetData sheetId="2">
        <row r="4">
          <cell r="A4" t="str">
            <v xml:space="preserve"> April 2021</v>
          </cell>
        </row>
      </sheetData>
      <sheetData sheetId="3"/>
      <sheetData sheetId="4"/>
      <sheetData sheetId="5"/>
      <sheetData sheetId="6"/>
      <sheetData sheetId="7"/>
      <sheetData sheetId="8">
        <row r="8">
          <cell r="E8" t="str">
            <v>Index</v>
          </cell>
          <cell r="F8" t="str">
            <v>Index</v>
          </cell>
        </row>
        <row r="9">
          <cell r="E9" t="str">
            <v>March</v>
          </cell>
          <cell r="F9" t="str">
            <v>April</v>
          </cell>
        </row>
        <row r="10">
          <cell r="E10">
            <v>2021</v>
          </cell>
          <cell r="F10">
            <v>2021</v>
          </cell>
        </row>
        <row r="14">
          <cell r="C14">
            <v>3011</v>
          </cell>
          <cell r="D14">
            <v>30.11</v>
          </cell>
          <cell r="E14">
            <v>263.91270244645568</v>
          </cell>
          <cell r="F14">
            <v>258.64114211679544</v>
          </cell>
          <cell r="G14">
            <v>-5.2715603296602467</v>
          </cell>
          <cell r="H14">
            <v>-1.9974636615794479</v>
          </cell>
        </row>
        <row r="15">
          <cell r="C15">
            <v>373</v>
          </cell>
          <cell r="D15">
            <v>3.73</v>
          </cell>
          <cell r="E15">
            <v>209.46718560980457</v>
          </cell>
          <cell r="F15">
            <v>209.21499829199922</v>
          </cell>
          <cell r="G15">
            <v>-0.30000000000001137</v>
          </cell>
          <cell r="H15">
            <v>-0.14319809069212952</v>
          </cell>
        </row>
        <row r="16">
          <cell r="C16">
            <v>332</v>
          </cell>
          <cell r="D16">
            <v>3.32</v>
          </cell>
          <cell r="E16">
            <v>65.115604453059632</v>
          </cell>
          <cell r="F16">
            <v>65.498383505621746</v>
          </cell>
          <cell r="G16">
            <v>0.40000000000000568</v>
          </cell>
          <cell r="H16">
            <v>0.61443932411675228</v>
          </cell>
        </row>
        <row r="17">
          <cell r="C17">
            <v>1735</v>
          </cell>
          <cell r="D17">
            <v>17.349999999999998</v>
          </cell>
          <cell r="E17">
            <v>163.73917866568331</v>
          </cell>
          <cell r="F17">
            <v>164.98050857258346</v>
          </cell>
          <cell r="G17">
            <v>1.3000000000000114</v>
          </cell>
          <cell r="H17">
            <v>0.79413561392792387</v>
          </cell>
        </row>
        <row r="18">
          <cell r="C18">
            <v>857</v>
          </cell>
          <cell r="D18">
            <v>8.57</v>
          </cell>
          <cell r="E18">
            <v>151.23861431230949</v>
          </cell>
          <cell r="F18">
            <v>150.59949158317579</v>
          </cell>
          <cell r="G18">
            <v>-0.59999999999999432</v>
          </cell>
          <cell r="H18">
            <v>-0.39682539682539308</v>
          </cell>
        </row>
        <row r="19">
          <cell r="C19">
            <v>278</v>
          </cell>
          <cell r="D19">
            <v>2.78</v>
          </cell>
          <cell r="E19">
            <v>230.5177098409815</v>
          </cell>
          <cell r="F19">
            <v>230.90365647706631</v>
          </cell>
          <cell r="G19">
            <v>0.40000000000000568</v>
          </cell>
          <cell r="H19">
            <v>0.17353579175705236</v>
          </cell>
        </row>
        <row r="20">
          <cell r="C20">
            <v>1338</v>
          </cell>
          <cell r="D20">
            <v>13.38</v>
          </cell>
          <cell r="E20">
            <v>189.16283880165895</v>
          </cell>
          <cell r="F20">
            <v>193.33561928064711</v>
          </cell>
          <cell r="G20">
            <v>4.1000000000000227</v>
          </cell>
          <cell r="H20">
            <v>2.1670190274841561</v>
          </cell>
        </row>
        <row r="21">
          <cell r="C21">
            <v>383</v>
          </cell>
          <cell r="D21">
            <v>3.83</v>
          </cell>
          <cell r="E21">
            <v>177.80619419806825</v>
          </cell>
          <cell r="F21">
            <v>177.80619419806825</v>
          </cell>
          <cell r="G21">
            <v>0</v>
          </cell>
          <cell r="H21">
            <v>0</v>
          </cell>
        </row>
        <row r="22">
          <cell r="C22">
            <v>383</v>
          </cell>
          <cell r="D22">
            <v>3.83</v>
          </cell>
          <cell r="E22">
            <v>104.3592462570241</v>
          </cell>
          <cell r="F22">
            <v>104.52972559193603</v>
          </cell>
          <cell r="G22">
            <v>9.9999999999994316E-2</v>
          </cell>
          <cell r="H22">
            <v>9.5785440613021369E-2</v>
          </cell>
        </row>
        <row r="23">
          <cell r="C23">
            <v>64</v>
          </cell>
          <cell r="D23">
            <v>0.64</v>
          </cell>
          <cell r="E23">
            <v>280.08581245494827</v>
          </cell>
          <cell r="F23">
            <v>280.08581245494827</v>
          </cell>
          <cell r="G23">
            <v>0</v>
          </cell>
          <cell r="H23">
            <v>0</v>
          </cell>
        </row>
        <row r="24">
          <cell r="C24">
            <v>314</v>
          </cell>
          <cell r="D24">
            <v>3.1399999999999997</v>
          </cell>
          <cell r="E24">
            <v>305.10000000000002</v>
          </cell>
          <cell r="F24">
            <v>298.8</v>
          </cell>
          <cell r="G24">
            <v>-6.3000000000000114</v>
          </cell>
          <cell r="H24">
            <v>-2.0648967551622452</v>
          </cell>
        </row>
        <row r="25">
          <cell r="C25">
            <v>932</v>
          </cell>
          <cell r="D25">
            <v>9.32</v>
          </cell>
          <cell r="E25">
            <v>138.79203982364376</v>
          </cell>
          <cell r="F25">
            <v>138.16538721315192</v>
          </cell>
          <cell r="G25">
            <v>-0.60000000000002274</v>
          </cell>
          <cell r="H25">
            <v>-0.43227665706053509</v>
          </cell>
        </row>
        <row r="28">
          <cell r="C28">
            <v>10000</v>
          </cell>
          <cell r="D28">
            <v>99.999999999999972</v>
          </cell>
          <cell r="E28">
            <v>197.6</v>
          </cell>
          <cell r="F28">
            <v>196.5</v>
          </cell>
          <cell r="G28">
            <v>-1.0999999999999943</v>
          </cell>
          <cell r="H28">
            <v>-0.55668016194331693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 Entry"/>
      <sheetName val="Summary"/>
      <sheetName val="Table 2."/>
      <sheetName val="Movements"/>
      <sheetName val="Table 4"/>
      <sheetName val="Table 5"/>
      <sheetName val="Table 6"/>
      <sheetName val="Contribution to change"/>
      <sheetName val="Sheet1"/>
    </sheetNames>
    <sheetDataSet>
      <sheetData sheetId="0"/>
      <sheetData sheetId="1">
        <row r="2">
          <cell r="A2" t="str">
            <v xml:space="preserve"> May 2021</v>
          </cell>
        </row>
      </sheetData>
      <sheetData sheetId="2">
        <row r="4">
          <cell r="A4" t="str">
            <v xml:space="preserve"> May 2021</v>
          </cell>
        </row>
      </sheetData>
      <sheetData sheetId="3"/>
      <sheetData sheetId="4"/>
      <sheetData sheetId="5"/>
      <sheetData sheetId="6"/>
      <sheetData sheetId="7"/>
      <sheetData sheetId="8">
        <row r="8">
          <cell r="E8" t="str">
            <v>Index</v>
          </cell>
          <cell r="F8" t="str">
            <v>Index</v>
          </cell>
        </row>
        <row r="9">
          <cell r="E9" t="str">
            <v>April</v>
          </cell>
          <cell r="F9" t="str">
            <v>May</v>
          </cell>
        </row>
        <row r="10">
          <cell r="E10">
            <v>2021</v>
          </cell>
          <cell r="F10">
            <v>2021</v>
          </cell>
        </row>
        <row r="14">
          <cell r="C14">
            <v>3011</v>
          </cell>
          <cell r="D14">
            <v>30.11</v>
          </cell>
          <cell r="E14">
            <v>258.64114211679544</v>
          </cell>
          <cell r="F14">
            <v>261.84130887428194</v>
          </cell>
          <cell r="G14">
            <v>3.2001667574864996</v>
          </cell>
          <cell r="H14">
            <v>1.2372999636853559</v>
          </cell>
        </row>
        <row r="15">
          <cell r="C15">
            <v>373</v>
          </cell>
          <cell r="D15">
            <v>3.73</v>
          </cell>
          <cell r="E15">
            <v>209.21499829199922</v>
          </cell>
          <cell r="F15">
            <v>209.51782333092223</v>
          </cell>
          <cell r="G15">
            <v>0.30000000000001137</v>
          </cell>
          <cell r="H15">
            <v>0.14340344168260583</v>
          </cell>
        </row>
        <row r="16">
          <cell r="C16">
            <v>332</v>
          </cell>
          <cell r="D16">
            <v>3.32</v>
          </cell>
          <cell r="E16">
            <v>65.498383505621746</v>
          </cell>
          <cell r="F16">
            <v>64.522730100615973</v>
          </cell>
          <cell r="G16">
            <v>-1</v>
          </cell>
          <cell r="H16">
            <v>-1.5267175572519085</v>
          </cell>
        </row>
        <row r="17">
          <cell r="C17">
            <v>1735</v>
          </cell>
          <cell r="D17">
            <v>17.349999999999998</v>
          </cell>
          <cell r="E17">
            <v>164.98050857258346</v>
          </cell>
          <cell r="F17">
            <v>165.66102930134855</v>
          </cell>
          <cell r="G17">
            <v>0.69999999999998863</v>
          </cell>
          <cell r="H17">
            <v>0.42424242424241737</v>
          </cell>
        </row>
        <row r="18">
          <cell r="C18">
            <v>857</v>
          </cell>
          <cell r="D18">
            <v>8.57</v>
          </cell>
          <cell r="E18">
            <v>150.59949158317579</v>
          </cell>
          <cell r="F18">
            <v>151.12828398280567</v>
          </cell>
          <cell r="G18">
            <v>0.5</v>
          </cell>
          <cell r="H18">
            <v>0.3320053120849934</v>
          </cell>
        </row>
        <row r="19">
          <cell r="C19">
            <v>278</v>
          </cell>
          <cell r="D19">
            <v>2.78</v>
          </cell>
          <cell r="E19">
            <v>230.90365647706631</v>
          </cell>
          <cell r="F19">
            <v>230.02615948050004</v>
          </cell>
          <cell r="G19">
            <v>-0.90000000000000568</v>
          </cell>
          <cell r="H19">
            <v>-0.38977912516241042</v>
          </cell>
        </row>
        <row r="20">
          <cell r="C20">
            <v>1338</v>
          </cell>
          <cell r="D20">
            <v>13.38</v>
          </cell>
          <cell r="E20">
            <v>193.33561928064711</v>
          </cell>
          <cell r="F20">
            <v>194.19361570783025</v>
          </cell>
          <cell r="G20">
            <v>0.89999999999997726</v>
          </cell>
          <cell r="H20">
            <v>0.46559751681323186</v>
          </cell>
        </row>
        <row r="21">
          <cell r="C21">
            <v>383</v>
          </cell>
          <cell r="D21">
            <v>3.83</v>
          </cell>
          <cell r="E21">
            <v>177.80619419806825</v>
          </cell>
          <cell r="F21">
            <v>174.51699071677936</v>
          </cell>
          <cell r="G21">
            <v>-3.3000000000000114</v>
          </cell>
          <cell r="H21">
            <v>-1.8560179977502875</v>
          </cell>
        </row>
        <row r="22">
          <cell r="C22">
            <v>383</v>
          </cell>
          <cell r="D22">
            <v>3.83</v>
          </cell>
          <cell r="E22">
            <v>104.52972559193603</v>
          </cell>
          <cell r="F22">
            <v>103.43029041904752</v>
          </cell>
          <cell r="G22">
            <v>-1.0999999999999943</v>
          </cell>
          <cell r="H22">
            <v>-1.052631578947363</v>
          </cell>
        </row>
        <row r="23">
          <cell r="C23">
            <v>64</v>
          </cell>
          <cell r="D23">
            <v>0.64</v>
          </cell>
          <cell r="E23">
            <v>280.08581245494827</v>
          </cell>
          <cell r="F23">
            <v>281.23200501833765</v>
          </cell>
          <cell r="G23">
            <v>1.0999999999999659</v>
          </cell>
          <cell r="H23">
            <v>0.39271688682612133</v>
          </cell>
        </row>
        <row r="24">
          <cell r="C24">
            <v>314</v>
          </cell>
          <cell r="D24">
            <v>3.1399999999999997</v>
          </cell>
          <cell r="E24">
            <v>298.8</v>
          </cell>
          <cell r="F24">
            <v>309.7</v>
          </cell>
          <cell r="G24">
            <v>10.899999999999977</v>
          </cell>
          <cell r="H24">
            <v>3.6479250334671942</v>
          </cell>
        </row>
        <row r="25">
          <cell r="C25">
            <v>932</v>
          </cell>
          <cell r="D25">
            <v>9.32</v>
          </cell>
          <cell r="E25">
            <v>138.16538721315192</v>
          </cell>
          <cell r="F25">
            <v>138.58551916411142</v>
          </cell>
          <cell r="G25">
            <v>0.40000000000000568</v>
          </cell>
          <cell r="H25">
            <v>0.28943560057887535</v>
          </cell>
        </row>
        <row r="28">
          <cell r="C28">
            <v>10000</v>
          </cell>
          <cell r="D28">
            <v>99.999999999999972</v>
          </cell>
          <cell r="E28">
            <v>196.5</v>
          </cell>
          <cell r="F28">
            <v>198</v>
          </cell>
          <cell r="G28">
            <v>1.5</v>
          </cell>
          <cell r="H28">
            <v>0.76335877862595425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 Entry"/>
      <sheetName val="Summary"/>
      <sheetName val="Table 2."/>
      <sheetName val="Movements"/>
      <sheetName val="Table 4"/>
      <sheetName val="Table 5"/>
      <sheetName val="Table 6"/>
      <sheetName val="Contribution to change"/>
      <sheetName val="Sheet1"/>
    </sheetNames>
    <sheetDataSet>
      <sheetData sheetId="0"/>
      <sheetData sheetId="1">
        <row r="2">
          <cell r="A2" t="str">
            <v xml:space="preserve"> June 2021</v>
          </cell>
        </row>
      </sheetData>
      <sheetData sheetId="2">
        <row r="4">
          <cell r="A4" t="str">
            <v xml:space="preserve"> June 2021</v>
          </cell>
        </row>
      </sheetData>
      <sheetData sheetId="3"/>
      <sheetData sheetId="4"/>
      <sheetData sheetId="5"/>
      <sheetData sheetId="6"/>
      <sheetData sheetId="7"/>
      <sheetData sheetId="8">
        <row r="8">
          <cell r="E8" t="str">
            <v>Index</v>
          </cell>
          <cell r="F8" t="str">
            <v>Index</v>
          </cell>
        </row>
        <row r="9">
          <cell r="E9" t="str">
            <v>May</v>
          </cell>
          <cell r="F9" t="str">
            <v>June</v>
          </cell>
        </row>
        <row r="10">
          <cell r="E10">
            <v>2021</v>
          </cell>
          <cell r="F10">
            <v>2021</v>
          </cell>
        </row>
        <row r="14">
          <cell r="C14">
            <v>3011</v>
          </cell>
          <cell r="D14">
            <v>30.11</v>
          </cell>
          <cell r="E14">
            <v>261.84130887428194</v>
          </cell>
          <cell r="F14">
            <v>265.39147756202374</v>
          </cell>
          <cell r="G14">
            <v>3.5501686877418024</v>
          </cell>
          <cell r="H14">
            <v>1.3558474417214084</v>
          </cell>
        </row>
        <row r="15">
          <cell r="C15">
            <v>373</v>
          </cell>
          <cell r="D15">
            <v>3.73</v>
          </cell>
          <cell r="E15">
            <v>209.51782333092223</v>
          </cell>
          <cell r="F15">
            <v>211.04516623188732</v>
          </cell>
          <cell r="G15">
            <v>1.5</v>
          </cell>
          <cell r="H15">
            <v>0.71599045346062051</v>
          </cell>
        </row>
        <row r="16">
          <cell r="C16">
            <v>332</v>
          </cell>
          <cell r="D16">
            <v>3.32</v>
          </cell>
          <cell r="E16">
            <v>64.522730100615973</v>
          </cell>
          <cell r="F16">
            <v>64.919864523372638</v>
          </cell>
          <cell r="G16">
            <v>0.40000000000000568</v>
          </cell>
          <cell r="H16">
            <v>0.62015503875969868</v>
          </cell>
        </row>
        <row r="17">
          <cell r="C17">
            <v>1735</v>
          </cell>
          <cell r="D17">
            <v>17.349999999999998</v>
          </cell>
          <cell r="E17">
            <v>165.66102930134855</v>
          </cell>
          <cell r="F17">
            <v>165.87144006305346</v>
          </cell>
          <cell r="G17">
            <v>0.20000000000001705</v>
          </cell>
          <cell r="H17">
            <v>0.12070006035004048</v>
          </cell>
        </row>
        <row r="18">
          <cell r="C18">
            <v>857</v>
          </cell>
          <cell r="D18">
            <v>8.57</v>
          </cell>
          <cell r="E18">
            <v>151.12828398280567</v>
          </cell>
          <cell r="F18">
            <v>150.41493654988875</v>
          </cell>
          <cell r="G18">
            <v>-0.69999999999998863</v>
          </cell>
          <cell r="H18">
            <v>-0.46326935804102493</v>
          </cell>
        </row>
        <row r="19">
          <cell r="C19">
            <v>278</v>
          </cell>
          <cell r="D19">
            <v>2.78</v>
          </cell>
          <cell r="E19">
            <v>230.02615948050004</v>
          </cell>
          <cell r="F19">
            <v>229.99319854491276</v>
          </cell>
          <cell r="G19">
            <v>0</v>
          </cell>
          <cell r="H19">
            <v>0</v>
          </cell>
        </row>
        <row r="20">
          <cell r="C20">
            <v>1338</v>
          </cell>
          <cell r="D20">
            <v>13.38</v>
          </cell>
          <cell r="E20">
            <v>194.19361570783025</v>
          </cell>
          <cell r="F20">
            <v>198.63491982364633</v>
          </cell>
          <cell r="G20">
            <v>4.4000000000000057</v>
          </cell>
          <cell r="H20">
            <v>2.2657054582904252</v>
          </cell>
        </row>
        <row r="21">
          <cell r="C21">
            <v>383</v>
          </cell>
          <cell r="D21">
            <v>3.83</v>
          </cell>
          <cell r="E21">
            <v>174.51699071677936</v>
          </cell>
          <cell r="F21">
            <v>174.51699071677936</v>
          </cell>
          <cell r="G21">
            <v>0</v>
          </cell>
          <cell r="H21">
            <v>0</v>
          </cell>
        </row>
        <row r="22">
          <cell r="C22">
            <v>383</v>
          </cell>
          <cell r="D22">
            <v>3.83</v>
          </cell>
          <cell r="E22">
            <v>103.43029041904752</v>
          </cell>
          <cell r="F22">
            <v>104.94231593800573</v>
          </cell>
          <cell r="G22">
            <v>1.5</v>
          </cell>
          <cell r="H22">
            <v>1.4506769825918762</v>
          </cell>
        </row>
        <row r="23">
          <cell r="C23">
            <v>64</v>
          </cell>
          <cell r="D23">
            <v>0.64</v>
          </cell>
          <cell r="E23">
            <v>281.23200501833765</v>
          </cell>
          <cell r="F23">
            <v>281.23200501833765</v>
          </cell>
          <cell r="G23">
            <v>0</v>
          </cell>
          <cell r="H23">
            <v>0</v>
          </cell>
        </row>
        <row r="24">
          <cell r="C24">
            <v>314</v>
          </cell>
          <cell r="D24">
            <v>3.1399999999999997</v>
          </cell>
          <cell r="E24">
            <v>309.7</v>
          </cell>
          <cell r="F24">
            <v>313.89999999999998</v>
          </cell>
          <cell r="G24">
            <v>4.1999999999999886</v>
          </cell>
          <cell r="H24">
            <v>1.3561511139812685</v>
          </cell>
        </row>
        <row r="25">
          <cell r="C25">
            <v>932</v>
          </cell>
          <cell r="D25">
            <v>9.32</v>
          </cell>
          <cell r="E25">
            <v>138.58551916411142</v>
          </cell>
          <cell r="F25">
            <v>138.61368578452567</v>
          </cell>
          <cell r="G25">
            <v>0</v>
          </cell>
          <cell r="H25">
            <v>0</v>
          </cell>
        </row>
        <row r="28">
          <cell r="C28">
            <v>10000</v>
          </cell>
          <cell r="D28">
            <v>99.999999999999972</v>
          </cell>
          <cell r="E28">
            <v>198</v>
          </cell>
          <cell r="F28">
            <v>199.9</v>
          </cell>
          <cell r="G28">
            <v>1.9000000000000057</v>
          </cell>
          <cell r="H28">
            <v>0.95959595959596244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 Entry"/>
      <sheetName val="Summary"/>
      <sheetName val="Table 2."/>
      <sheetName val="Movements"/>
      <sheetName val="Table 4"/>
      <sheetName val="Table 5"/>
      <sheetName val="Table 6"/>
      <sheetName val="Contribution to change"/>
      <sheetName val="Sheet1"/>
    </sheetNames>
    <sheetDataSet>
      <sheetData sheetId="0"/>
      <sheetData sheetId="1">
        <row r="2">
          <cell r="A2" t="str">
            <v xml:space="preserve"> July 2021</v>
          </cell>
        </row>
      </sheetData>
      <sheetData sheetId="2">
        <row r="4">
          <cell r="A4" t="str">
            <v xml:space="preserve"> July 2021</v>
          </cell>
        </row>
      </sheetData>
      <sheetData sheetId="3"/>
      <sheetData sheetId="4"/>
      <sheetData sheetId="5"/>
      <sheetData sheetId="6"/>
      <sheetData sheetId="7"/>
      <sheetData sheetId="8">
        <row r="8">
          <cell r="E8" t="str">
            <v>Index</v>
          </cell>
          <cell r="F8" t="str">
            <v>Index</v>
          </cell>
        </row>
        <row r="9">
          <cell r="E9" t="str">
            <v>June</v>
          </cell>
          <cell r="F9" t="str">
            <v>July</v>
          </cell>
        </row>
        <row r="10">
          <cell r="E10">
            <v>2021</v>
          </cell>
          <cell r="F10">
            <v>2021</v>
          </cell>
        </row>
        <row r="14">
          <cell r="C14">
            <v>3011</v>
          </cell>
          <cell r="D14">
            <v>30.11</v>
          </cell>
          <cell r="E14">
            <v>265.39147756202374</v>
          </cell>
          <cell r="F14">
            <v>267.72180148486893</v>
          </cell>
          <cell r="G14">
            <v>2.3303239228451957</v>
          </cell>
          <cell r="H14">
            <v>0.87807036768940094</v>
          </cell>
        </row>
        <row r="15">
          <cell r="C15">
            <v>373</v>
          </cell>
          <cell r="D15">
            <v>3.73</v>
          </cell>
          <cell r="E15">
            <v>211.04516623188732</v>
          </cell>
          <cell r="F15">
            <v>212.75019500775937</v>
          </cell>
          <cell r="G15">
            <v>1.8000000000000114</v>
          </cell>
          <cell r="H15">
            <v>0.85308056872038451</v>
          </cell>
        </row>
        <row r="16">
          <cell r="C16">
            <v>332</v>
          </cell>
          <cell r="D16">
            <v>3.32</v>
          </cell>
          <cell r="E16">
            <v>64.919864523372638</v>
          </cell>
          <cell r="F16">
            <v>66.087734973989171</v>
          </cell>
          <cell r="G16">
            <v>1.1999999999999886</v>
          </cell>
          <cell r="H16">
            <v>1.8489984591679329</v>
          </cell>
        </row>
        <row r="17">
          <cell r="C17">
            <v>1735</v>
          </cell>
          <cell r="D17">
            <v>17.349999999999998</v>
          </cell>
          <cell r="E17">
            <v>165.87144006305346</v>
          </cell>
          <cell r="F17">
            <v>167.39562431800263</v>
          </cell>
          <cell r="G17">
            <v>1.5</v>
          </cell>
          <cell r="H17">
            <v>0.90415913200723319</v>
          </cell>
        </row>
        <row r="18">
          <cell r="C18">
            <v>857</v>
          </cell>
          <cell r="D18">
            <v>8.57</v>
          </cell>
          <cell r="E18">
            <v>150.41493654988875</v>
          </cell>
          <cell r="F18">
            <v>151.75550671799238</v>
          </cell>
          <cell r="G18">
            <v>1.4000000000000057</v>
          </cell>
          <cell r="H18">
            <v>0.93085106382979099</v>
          </cell>
        </row>
        <row r="19">
          <cell r="C19">
            <v>278</v>
          </cell>
          <cell r="D19">
            <v>2.78</v>
          </cell>
          <cell r="E19">
            <v>229.99319854491276</v>
          </cell>
          <cell r="F19">
            <v>229.97263267822331</v>
          </cell>
          <cell r="G19">
            <v>0</v>
          </cell>
          <cell r="H19">
            <v>0</v>
          </cell>
        </row>
        <row r="20">
          <cell r="C20">
            <v>1338</v>
          </cell>
          <cell r="D20">
            <v>13.38</v>
          </cell>
          <cell r="E20">
            <v>198.63491982364633</v>
          </cell>
          <cell r="F20">
            <v>201.82686878482747</v>
          </cell>
          <cell r="G20">
            <v>3.2000000000000171</v>
          </cell>
          <cell r="H20">
            <v>1.6112789526686895</v>
          </cell>
        </row>
        <row r="21">
          <cell r="C21">
            <v>383</v>
          </cell>
          <cell r="D21">
            <v>3.83</v>
          </cell>
          <cell r="E21">
            <v>174.51699071677936</v>
          </cell>
          <cell r="F21">
            <v>174.51699071677936</v>
          </cell>
          <cell r="G21">
            <v>0</v>
          </cell>
          <cell r="H21">
            <v>0</v>
          </cell>
        </row>
        <row r="22">
          <cell r="C22">
            <v>383</v>
          </cell>
          <cell r="D22">
            <v>3.83</v>
          </cell>
          <cell r="E22">
            <v>104.94231593800573</v>
          </cell>
          <cell r="F22">
            <v>103.79101065226084</v>
          </cell>
          <cell r="G22">
            <v>-1.1000000000000085</v>
          </cell>
          <cell r="H22">
            <v>-1.0486177311725533</v>
          </cell>
        </row>
        <row r="23">
          <cell r="C23">
            <v>64</v>
          </cell>
          <cell r="D23">
            <v>0.64</v>
          </cell>
          <cell r="E23">
            <v>281.23200501833765</v>
          </cell>
          <cell r="F23">
            <v>281.23200501833765</v>
          </cell>
          <cell r="G23">
            <v>0</v>
          </cell>
          <cell r="H23">
            <v>0</v>
          </cell>
        </row>
        <row r="24">
          <cell r="C24">
            <v>314</v>
          </cell>
          <cell r="D24">
            <v>3.1399999999999997</v>
          </cell>
          <cell r="E24">
            <v>313.89999999999998</v>
          </cell>
          <cell r="F24">
            <v>317.7</v>
          </cell>
          <cell r="G24">
            <v>3.8000000000000114</v>
          </cell>
          <cell r="H24">
            <v>1.2105766167569327</v>
          </cell>
        </row>
        <row r="25">
          <cell r="C25">
            <v>932</v>
          </cell>
          <cell r="D25">
            <v>9.32</v>
          </cell>
          <cell r="E25">
            <v>138.61368578452567</v>
          </cell>
          <cell r="F25">
            <v>139.09839682705518</v>
          </cell>
          <cell r="G25">
            <v>0.5</v>
          </cell>
          <cell r="H25">
            <v>0.36075036075036077</v>
          </cell>
        </row>
        <row r="28">
          <cell r="C28">
            <v>10000</v>
          </cell>
          <cell r="D28">
            <v>99.999999999999972</v>
          </cell>
          <cell r="E28">
            <v>199.9</v>
          </cell>
          <cell r="F28">
            <v>201.6</v>
          </cell>
          <cell r="G28">
            <v>1.6999999999999886</v>
          </cell>
          <cell r="H28">
            <v>0.85042521260629744</v>
          </cell>
        </row>
      </sheetData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 Entry"/>
      <sheetName val="Summary"/>
      <sheetName val="Table 2."/>
      <sheetName val="Movements"/>
      <sheetName val="Table 4"/>
      <sheetName val="Table 5"/>
      <sheetName val="Table 6"/>
      <sheetName val="Contribution to change"/>
      <sheetName val="Sheet1"/>
    </sheetNames>
    <sheetDataSet>
      <sheetData sheetId="0"/>
      <sheetData sheetId="1">
        <row r="2">
          <cell r="A2" t="str">
            <v xml:space="preserve"> August 2021</v>
          </cell>
        </row>
      </sheetData>
      <sheetData sheetId="2">
        <row r="4">
          <cell r="A4" t="str">
            <v xml:space="preserve"> August 2021</v>
          </cell>
        </row>
      </sheetData>
      <sheetData sheetId="3"/>
      <sheetData sheetId="4"/>
      <sheetData sheetId="5"/>
      <sheetData sheetId="6"/>
      <sheetData sheetId="7"/>
      <sheetData sheetId="8">
        <row r="8">
          <cell r="E8" t="str">
            <v>Index</v>
          </cell>
          <cell r="F8" t="str">
            <v>Index</v>
          </cell>
        </row>
        <row r="9">
          <cell r="E9" t="str">
            <v>July</v>
          </cell>
          <cell r="F9" t="str">
            <v>August</v>
          </cell>
        </row>
        <row r="10">
          <cell r="E10">
            <v>2021</v>
          </cell>
          <cell r="F10">
            <v>2021</v>
          </cell>
        </row>
        <row r="14">
          <cell r="C14">
            <v>3011</v>
          </cell>
          <cell r="D14">
            <v>30.11</v>
          </cell>
          <cell r="E14">
            <v>267.72180148486893</v>
          </cell>
          <cell r="F14">
            <v>275.15064618186165</v>
          </cell>
          <cell r="G14">
            <v>7.4288446969927122</v>
          </cell>
          <cell r="H14">
            <v>2.774837408007123</v>
          </cell>
        </row>
        <row r="15">
          <cell r="C15">
            <v>373</v>
          </cell>
          <cell r="D15">
            <v>3.73</v>
          </cell>
          <cell r="E15">
            <v>212.75019500775937</v>
          </cell>
          <cell r="F15">
            <v>209.86537482750856</v>
          </cell>
          <cell r="G15">
            <v>-2.9000000000000057</v>
          </cell>
          <cell r="H15">
            <v>-1.3627819548872206</v>
          </cell>
        </row>
        <row r="16">
          <cell r="C16">
            <v>332</v>
          </cell>
          <cell r="D16">
            <v>3.32</v>
          </cell>
          <cell r="E16">
            <v>66.087734973989171</v>
          </cell>
          <cell r="F16">
            <v>64.816841454370291</v>
          </cell>
          <cell r="G16">
            <v>-1.2999999999999972</v>
          </cell>
          <cell r="H16">
            <v>-1.9667170953101321</v>
          </cell>
        </row>
        <row r="17">
          <cell r="C17">
            <v>1735</v>
          </cell>
          <cell r="D17">
            <v>17.349999999999998</v>
          </cell>
          <cell r="E17">
            <v>167.39562431800263</v>
          </cell>
          <cell r="F17">
            <v>168.349610167923</v>
          </cell>
          <cell r="G17">
            <v>0.90000000000000568</v>
          </cell>
          <cell r="H17">
            <v>0.53763440860215395</v>
          </cell>
        </row>
        <row r="18">
          <cell r="C18">
            <v>857</v>
          </cell>
          <cell r="D18">
            <v>8.57</v>
          </cell>
          <cell r="E18">
            <v>151.75550671799238</v>
          </cell>
          <cell r="F18">
            <v>150.59848888559466</v>
          </cell>
          <cell r="G18">
            <v>-1.2000000000000171</v>
          </cell>
          <cell r="H18">
            <v>-0.79051383399210606</v>
          </cell>
        </row>
        <row r="19">
          <cell r="C19">
            <v>278</v>
          </cell>
          <cell r="D19">
            <v>2.78</v>
          </cell>
          <cell r="E19">
            <v>229.97263267822331</v>
          </cell>
          <cell r="F19">
            <v>233.62976414602127</v>
          </cell>
          <cell r="G19">
            <v>3.5999999999999943</v>
          </cell>
          <cell r="H19">
            <v>1.5652173913043455</v>
          </cell>
        </row>
        <row r="20">
          <cell r="C20">
            <v>1338</v>
          </cell>
          <cell r="D20">
            <v>13.38</v>
          </cell>
          <cell r="E20">
            <v>201.82686878482747</v>
          </cell>
          <cell r="F20">
            <v>207.72784959293352</v>
          </cell>
          <cell r="G20">
            <v>5.8999999999999773</v>
          </cell>
          <cell r="H20">
            <v>2.923686818632298</v>
          </cell>
        </row>
        <row r="21">
          <cell r="C21">
            <v>383</v>
          </cell>
          <cell r="D21">
            <v>3.83</v>
          </cell>
          <cell r="E21">
            <v>174.51699071677936</v>
          </cell>
          <cell r="F21">
            <v>174.47667817434973</v>
          </cell>
          <cell r="G21">
            <v>0</v>
          </cell>
          <cell r="H21">
            <v>0</v>
          </cell>
        </row>
        <row r="22">
          <cell r="C22">
            <v>383</v>
          </cell>
          <cell r="D22">
            <v>3.83</v>
          </cell>
          <cell r="E22">
            <v>103.79101065226084</v>
          </cell>
          <cell r="F22">
            <v>104.61308042579137</v>
          </cell>
          <cell r="G22">
            <v>0.79999999999999716</v>
          </cell>
          <cell r="H22">
            <v>0.77071290944123039</v>
          </cell>
        </row>
        <row r="23">
          <cell r="C23">
            <v>64</v>
          </cell>
          <cell r="D23">
            <v>0.64</v>
          </cell>
          <cell r="E23">
            <v>281.23200501833765</v>
          </cell>
          <cell r="F23">
            <v>281.7373919893065</v>
          </cell>
          <cell r="G23">
            <v>0.5</v>
          </cell>
          <cell r="H23">
            <v>0.17780938833570414</v>
          </cell>
        </row>
        <row r="24">
          <cell r="C24">
            <v>314</v>
          </cell>
          <cell r="D24">
            <v>3.1399999999999997</v>
          </cell>
          <cell r="E24">
            <v>317.7</v>
          </cell>
          <cell r="F24">
            <v>310.39999999999998</v>
          </cell>
          <cell r="G24">
            <v>-7.3000000000000114</v>
          </cell>
          <cell r="H24">
            <v>-2.2977651872836047</v>
          </cell>
        </row>
        <row r="25">
          <cell r="C25">
            <v>932</v>
          </cell>
          <cell r="D25">
            <v>9.32</v>
          </cell>
          <cell r="E25">
            <v>139.09839682705518</v>
          </cell>
          <cell r="F25">
            <v>140.31866526360895</v>
          </cell>
          <cell r="G25">
            <v>1.2000000000000171</v>
          </cell>
          <cell r="H25">
            <v>0.86268871315601514</v>
          </cell>
        </row>
        <row r="28">
          <cell r="C28">
            <v>10000</v>
          </cell>
          <cell r="D28">
            <v>99.999999999999972</v>
          </cell>
          <cell r="E28">
            <v>201.6</v>
          </cell>
          <cell r="F28">
            <v>204.5</v>
          </cell>
          <cell r="G28">
            <v>2.9000000000000057</v>
          </cell>
          <cell r="H28">
            <v>1.4384920634920664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K39"/>
  <sheetViews>
    <sheetView showGridLines="0" zoomScale="50" zoomScaleNormal="50" workbookViewId="0">
      <selection activeCell="H21" sqref="H21"/>
    </sheetView>
  </sheetViews>
  <sheetFormatPr defaultRowHeight="12" x14ac:dyDescent="0.15"/>
  <cols>
    <col min="1" max="1" width="0.5703125" style="1" customWidth="1"/>
    <col min="2" max="2" width="156.42578125" style="1" customWidth="1"/>
    <col min="3" max="3" width="16.42578125" style="1" customWidth="1"/>
    <col min="4" max="4" width="15.7109375" style="1" customWidth="1"/>
    <col min="5" max="6" width="19.5703125" style="1" customWidth="1"/>
    <col min="7" max="7" width="13.5703125" style="1" customWidth="1"/>
    <col min="8" max="8" width="14.42578125" style="1" customWidth="1"/>
    <col min="9" max="256" width="9.140625" style="1"/>
    <col min="257" max="257" width="0.5703125" style="1" customWidth="1"/>
    <col min="258" max="258" width="156.42578125" style="1" customWidth="1"/>
    <col min="259" max="259" width="16.42578125" style="1" customWidth="1"/>
    <col min="260" max="260" width="15.7109375" style="1" customWidth="1"/>
    <col min="261" max="262" width="19.5703125" style="1" customWidth="1"/>
    <col min="263" max="263" width="13.5703125" style="1" customWidth="1"/>
    <col min="264" max="264" width="14.42578125" style="1" customWidth="1"/>
    <col min="265" max="512" width="9.140625" style="1"/>
    <col min="513" max="513" width="0.5703125" style="1" customWidth="1"/>
    <col min="514" max="514" width="156.42578125" style="1" customWidth="1"/>
    <col min="515" max="515" width="16.42578125" style="1" customWidth="1"/>
    <col min="516" max="516" width="15.7109375" style="1" customWidth="1"/>
    <col min="517" max="518" width="19.5703125" style="1" customWidth="1"/>
    <col min="519" max="519" width="13.5703125" style="1" customWidth="1"/>
    <col min="520" max="520" width="14.42578125" style="1" customWidth="1"/>
    <col min="521" max="768" width="9.140625" style="1"/>
    <col min="769" max="769" width="0.5703125" style="1" customWidth="1"/>
    <col min="770" max="770" width="156.42578125" style="1" customWidth="1"/>
    <col min="771" max="771" width="16.42578125" style="1" customWidth="1"/>
    <col min="772" max="772" width="15.7109375" style="1" customWidth="1"/>
    <col min="773" max="774" width="19.5703125" style="1" customWidth="1"/>
    <col min="775" max="775" width="13.5703125" style="1" customWidth="1"/>
    <col min="776" max="776" width="14.42578125" style="1" customWidth="1"/>
    <col min="777" max="1024" width="9.140625" style="1"/>
    <col min="1025" max="1025" width="0.5703125" style="1" customWidth="1"/>
    <col min="1026" max="1026" width="156.42578125" style="1" customWidth="1"/>
    <col min="1027" max="1027" width="16.42578125" style="1" customWidth="1"/>
    <col min="1028" max="1028" width="15.7109375" style="1" customWidth="1"/>
    <col min="1029" max="1030" width="19.5703125" style="1" customWidth="1"/>
    <col min="1031" max="1031" width="13.5703125" style="1" customWidth="1"/>
    <col min="1032" max="1032" width="14.42578125" style="1" customWidth="1"/>
    <col min="1033" max="1280" width="9.140625" style="1"/>
    <col min="1281" max="1281" width="0.5703125" style="1" customWidth="1"/>
    <col min="1282" max="1282" width="156.42578125" style="1" customWidth="1"/>
    <col min="1283" max="1283" width="16.42578125" style="1" customWidth="1"/>
    <col min="1284" max="1284" width="15.7109375" style="1" customWidth="1"/>
    <col min="1285" max="1286" width="19.5703125" style="1" customWidth="1"/>
    <col min="1287" max="1287" width="13.5703125" style="1" customWidth="1"/>
    <col min="1288" max="1288" width="14.42578125" style="1" customWidth="1"/>
    <col min="1289" max="1536" width="9.140625" style="1"/>
    <col min="1537" max="1537" width="0.5703125" style="1" customWidth="1"/>
    <col min="1538" max="1538" width="156.42578125" style="1" customWidth="1"/>
    <col min="1539" max="1539" width="16.42578125" style="1" customWidth="1"/>
    <col min="1540" max="1540" width="15.7109375" style="1" customWidth="1"/>
    <col min="1541" max="1542" width="19.5703125" style="1" customWidth="1"/>
    <col min="1543" max="1543" width="13.5703125" style="1" customWidth="1"/>
    <col min="1544" max="1544" width="14.42578125" style="1" customWidth="1"/>
    <col min="1545" max="1792" width="9.140625" style="1"/>
    <col min="1793" max="1793" width="0.5703125" style="1" customWidth="1"/>
    <col min="1794" max="1794" width="156.42578125" style="1" customWidth="1"/>
    <col min="1795" max="1795" width="16.42578125" style="1" customWidth="1"/>
    <col min="1796" max="1796" width="15.7109375" style="1" customWidth="1"/>
    <col min="1797" max="1798" width="19.5703125" style="1" customWidth="1"/>
    <col min="1799" max="1799" width="13.5703125" style="1" customWidth="1"/>
    <col min="1800" max="1800" width="14.42578125" style="1" customWidth="1"/>
    <col min="1801" max="2048" width="9.140625" style="1"/>
    <col min="2049" max="2049" width="0.5703125" style="1" customWidth="1"/>
    <col min="2050" max="2050" width="156.42578125" style="1" customWidth="1"/>
    <col min="2051" max="2051" width="16.42578125" style="1" customWidth="1"/>
    <col min="2052" max="2052" width="15.7109375" style="1" customWidth="1"/>
    <col min="2053" max="2054" width="19.5703125" style="1" customWidth="1"/>
    <col min="2055" max="2055" width="13.5703125" style="1" customWidth="1"/>
    <col min="2056" max="2056" width="14.42578125" style="1" customWidth="1"/>
    <col min="2057" max="2304" width="9.140625" style="1"/>
    <col min="2305" max="2305" width="0.5703125" style="1" customWidth="1"/>
    <col min="2306" max="2306" width="156.42578125" style="1" customWidth="1"/>
    <col min="2307" max="2307" width="16.42578125" style="1" customWidth="1"/>
    <col min="2308" max="2308" width="15.7109375" style="1" customWidth="1"/>
    <col min="2309" max="2310" width="19.5703125" style="1" customWidth="1"/>
    <col min="2311" max="2311" width="13.5703125" style="1" customWidth="1"/>
    <col min="2312" max="2312" width="14.42578125" style="1" customWidth="1"/>
    <col min="2313" max="2560" width="9.140625" style="1"/>
    <col min="2561" max="2561" width="0.5703125" style="1" customWidth="1"/>
    <col min="2562" max="2562" width="156.42578125" style="1" customWidth="1"/>
    <col min="2563" max="2563" width="16.42578125" style="1" customWidth="1"/>
    <col min="2564" max="2564" width="15.7109375" style="1" customWidth="1"/>
    <col min="2565" max="2566" width="19.5703125" style="1" customWidth="1"/>
    <col min="2567" max="2567" width="13.5703125" style="1" customWidth="1"/>
    <col min="2568" max="2568" width="14.42578125" style="1" customWidth="1"/>
    <col min="2569" max="2816" width="9.140625" style="1"/>
    <col min="2817" max="2817" width="0.5703125" style="1" customWidth="1"/>
    <col min="2818" max="2818" width="156.42578125" style="1" customWidth="1"/>
    <col min="2819" max="2819" width="16.42578125" style="1" customWidth="1"/>
    <col min="2820" max="2820" width="15.7109375" style="1" customWidth="1"/>
    <col min="2821" max="2822" width="19.5703125" style="1" customWidth="1"/>
    <col min="2823" max="2823" width="13.5703125" style="1" customWidth="1"/>
    <col min="2824" max="2824" width="14.42578125" style="1" customWidth="1"/>
    <col min="2825" max="3072" width="9.140625" style="1"/>
    <col min="3073" max="3073" width="0.5703125" style="1" customWidth="1"/>
    <col min="3074" max="3074" width="156.42578125" style="1" customWidth="1"/>
    <col min="3075" max="3075" width="16.42578125" style="1" customWidth="1"/>
    <col min="3076" max="3076" width="15.7109375" style="1" customWidth="1"/>
    <col min="3077" max="3078" width="19.5703125" style="1" customWidth="1"/>
    <col min="3079" max="3079" width="13.5703125" style="1" customWidth="1"/>
    <col min="3080" max="3080" width="14.42578125" style="1" customWidth="1"/>
    <col min="3081" max="3328" width="9.140625" style="1"/>
    <col min="3329" max="3329" width="0.5703125" style="1" customWidth="1"/>
    <col min="3330" max="3330" width="156.42578125" style="1" customWidth="1"/>
    <col min="3331" max="3331" width="16.42578125" style="1" customWidth="1"/>
    <col min="3332" max="3332" width="15.7109375" style="1" customWidth="1"/>
    <col min="3333" max="3334" width="19.5703125" style="1" customWidth="1"/>
    <col min="3335" max="3335" width="13.5703125" style="1" customWidth="1"/>
    <col min="3336" max="3336" width="14.42578125" style="1" customWidth="1"/>
    <col min="3337" max="3584" width="9.140625" style="1"/>
    <col min="3585" max="3585" width="0.5703125" style="1" customWidth="1"/>
    <col min="3586" max="3586" width="156.42578125" style="1" customWidth="1"/>
    <col min="3587" max="3587" width="16.42578125" style="1" customWidth="1"/>
    <col min="3588" max="3588" width="15.7109375" style="1" customWidth="1"/>
    <col min="3589" max="3590" width="19.5703125" style="1" customWidth="1"/>
    <col min="3591" max="3591" width="13.5703125" style="1" customWidth="1"/>
    <col min="3592" max="3592" width="14.42578125" style="1" customWidth="1"/>
    <col min="3593" max="3840" width="9.140625" style="1"/>
    <col min="3841" max="3841" width="0.5703125" style="1" customWidth="1"/>
    <col min="3842" max="3842" width="156.42578125" style="1" customWidth="1"/>
    <col min="3843" max="3843" width="16.42578125" style="1" customWidth="1"/>
    <col min="3844" max="3844" width="15.7109375" style="1" customWidth="1"/>
    <col min="3845" max="3846" width="19.5703125" style="1" customWidth="1"/>
    <col min="3847" max="3847" width="13.5703125" style="1" customWidth="1"/>
    <col min="3848" max="3848" width="14.42578125" style="1" customWidth="1"/>
    <col min="3849" max="4096" width="9.140625" style="1"/>
    <col min="4097" max="4097" width="0.5703125" style="1" customWidth="1"/>
    <col min="4098" max="4098" width="156.42578125" style="1" customWidth="1"/>
    <col min="4099" max="4099" width="16.42578125" style="1" customWidth="1"/>
    <col min="4100" max="4100" width="15.7109375" style="1" customWidth="1"/>
    <col min="4101" max="4102" width="19.5703125" style="1" customWidth="1"/>
    <col min="4103" max="4103" width="13.5703125" style="1" customWidth="1"/>
    <col min="4104" max="4104" width="14.42578125" style="1" customWidth="1"/>
    <col min="4105" max="4352" width="9.140625" style="1"/>
    <col min="4353" max="4353" width="0.5703125" style="1" customWidth="1"/>
    <col min="4354" max="4354" width="156.42578125" style="1" customWidth="1"/>
    <col min="4355" max="4355" width="16.42578125" style="1" customWidth="1"/>
    <col min="4356" max="4356" width="15.7109375" style="1" customWidth="1"/>
    <col min="4357" max="4358" width="19.5703125" style="1" customWidth="1"/>
    <col min="4359" max="4359" width="13.5703125" style="1" customWidth="1"/>
    <col min="4360" max="4360" width="14.42578125" style="1" customWidth="1"/>
    <col min="4361" max="4608" width="9.140625" style="1"/>
    <col min="4609" max="4609" width="0.5703125" style="1" customWidth="1"/>
    <col min="4610" max="4610" width="156.42578125" style="1" customWidth="1"/>
    <col min="4611" max="4611" width="16.42578125" style="1" customWidth="1"/>
    <col min="4612" max="4612" width="15.7109375" style="1" customWidth="1"/>
    <col min="4613" max="4614" width="19.5703125" style="1" customWidth="1"/>
    <col min="4615" max="4615" width="13.5703125" style="1" customWidth="1"/>
    <col min="4616" max="4616" width="14.42578125" style="1" customWidth="1"/>
    <col min="4617" max="4864" width="9.140625" style="1"/>
    <col min="4865" max="4865" width="0.5703125" style="1" customWidth="1"/>
    <col min="4866" max="4866" width="156.42578125" style="1" customWidth="1"/>
    <col min="4867" max="4867" width="16.42578125" style="1" customWidth="1"/>
    <col min="4868" max="4868" width="15.7109375" style="1" customWidth="1"/>
    <col min="4869" max="4870" width="19.5703125" style="1" customWidth="1"/>
    <col min="4871" max="4871" width="13.5703125" style="1" customWidth="1"/>
    <col min="4872" max="4872" width="14.42578125" style="1" customWidth="1"/>
    <col min="4873" max="5120" width="9.140625" style="1"/>
    <col min="5121" max="5121" width="0.5703125" style="1" customWidth="1"/>
    <col min="5122" max="5122" width="156.42578125" style="1" customWidth="1"/>
    <col min="5123" max="5123" width="16.42578125" style="1" customWidth="1"/>
    <col min="5124" max="5124" width="15.7109375" style="1" customWidth="1"/>
    <col min="5125" max="5126" width="19.5703125" style="1" customWidth="1"/>
    <col min="5127" max="5127" width="13.5703125" style="1" customWidth="1"/>
    <col min="5128" max="5128" width="14.42578125" style="1" customWidth="1"/>
    <col min="5129" max="5376" width="9.140625" style="1"/>
    <col min="5377" max="5377" width="0.5703125" style="1" customWidth="1"/>
    <col min="5378" max="5378" width="156.42578125" style="1" customWidth="1"/>
    <col min="5379" max="5379" width="16.42578125" style="1" customWidth="1"/>
    <col min="5380" max="5380" width="15.7109375" style="1" customWidth="1"/>
    <col min="5381" max="5382" width="19.5703125" style="1" customWidth="1"/>
    <col min="5383" max="5383" width="13.5703125" style="1" customWidth="1"/>
    <col min="5384" max="5384" width="14.42578125" style="1" customWidth="1"/>
    <col min="5385" max="5632" width="9.140625" style="1"/>
    <col min="5633" max="5633" width="0.5703125" style="1" customWidth="1"/>
    <col min="5634" max="5634" width="156.42578125" style="1" customWidth="1"/>
    <col min="5635" max="5635" width="16.42578125" style="1" customWidth="1"/>
    <col min="5636" max="5636" width="15.7109375" style="1" customWidth="1"/>
    <col min="5637" max="5638" width="19.5703125" style="1" customWidth="1"/>
    <col min="5639" max="5639" width="13.5703125" style="1" customWidth="1"/>
    <col min="5640" max="5640" width="14.42578125" style="1" customWidth="1"/>
    <col min="5641" max="5888" width="9.140625" style="1"/>
    <col min="5889" max="5889" width="0.5703125" style="1" customWidth="1"/>
    <col min="5890" max="5890" width="156.42578125" style="1" customWidth="1"/>
    <col min="5891" max="5891" width="16.42578125" style="1" customWidth="1"/>
    <col min="5892" max="5892" width="15.7109375" style="1" customWidth="1"/>
    <col min="5893" max="5894" width="19.5703125" style="1" customWidth="1"/>
    <col min="5895" max="5895" width="13.5703125" style="1" customWidth="1"/>
    <col min="5896" max="5896" width="14.42578125" style="1" customWidth="1"/>
    <col min="5897" max="6144" width="9.140625" style="1"/>
    <col min="6145" max="6145" width="0.5703125" style="1" customWidth="1"/>
    <col min="6146" max="6146" width="156.42578125" style="1" customWidth="1"/>
    <col min="6147" max="6147" width="16.42578125" style="1" customWidth="1"/>
    <col min="6148" max="6148" width="15.7109375" style="1" customWidth="1"/>
    <col min="6149" max="6150" width="19.5703125" style="1" customWidth="1"/>
    <col min="6151" max="6151" width="13.5703125" style="1" customWidth="1"/>
    <col min="6152" max="6152" width="14.42578125" style="1" customWidth="1"/>
    <col min="6153" max="6400" width="9.140625" style="1"/>
    <col min="6401" max="6401" width="0.5703125" style="1" customWidth="1"/>
    <col min="6402" max="6402" width="156.42578125" style="1" customWidth="1"/>
    <col min="6403" max="6403" width="16.42578125" style="1" customWidth="1"/>
    <col min="6404" max="6404" width="15.7109375" style="1" customWidth="1"/>
    <col min="6405" max="6406" width="19.5703125" style="1" customWidth="1"/>
    <col min="6407" max="6407" width="13.5703125" style="1" customWidth="1"/>
    <col min="6408" max="6408" width="14.42578125" style="1" customWidth="1"/>
    <col min="6409" max="6656" width="9.140625" style="1"/>
    <col min="6657" max="6657" width="0.5703125" style="1" customWidth="1"/>
    <col min="6658" max="6658" width="156.42578125" style="1" customWidth="1"/>
    <col min="6659" max="6659" width="16.42578125" style="1" customWidth="1"/>
    <col min="6660" max="6660" width="15.7109375" style="1" customWidth="1"/>
    <col min="6661" max="6662" width="19.5703125" style="1" customWidth="1"/>
    <col min="6663" max="6663" width="13.5703125" style="1" customWidth="1"/>
    <col min="6664" max="6664" width="14.42578125" style="1" customWidth="1"/>
    <col min="6665" max="6912" width="9.140625" style="1"/>
    <col min="6913" max="6913" width="0.5703125" style="1" customWidth="1"/>
    <col min="6914" max="6914" width="156.42578125" style="1" customWidth="1"/>
    <col min="6915" max="6915" width="16.42578125" style="1" customWidth="1"/>
    <col min="6916" max="6916" width="15.7109375" style="1" customWidth="1"/>
    <col min="6917" max="6918" width="19.5703125" style="1" customWidth="1"/>
    <col min="6919" max="6919" width="13.5703125" style="1" customWidth="1"/>
    <col min="6920" max="6920" width="14.42578125" style="1" customWidth="1"/>
    <col min="6921" max="7168" width="9.140625" style="1"/>
    <col min="7169" max="7169" width="0.5703125" style="1" customWidth="1"/>
    <col min="7170" max="7170" width="156.42578125" style="1" customWidth="1"/>
    <col min="7171" max="7171" width="16.42578125" style="1" customWidth="1"/>
    <col min="7172" max="7172" width="15.7109375" style="1" customWidth="1"/>
    <col min="7173" max="7174" width="19.5703125" style="1" customWidth="1"/>
    <col min="7175" max="7175" width="13.5703125" style="1" customWidth="1"/>
    <col min="7176" max="7176" width="14.42578125" style="1" customWidth="1"/>
    <col min="7177" max="7424" width="9.140625" style="1"/>
    <col min="7425" max="7425" width="0.5703125" style="1" customWidth="1"/>
    <col min="7426" max="7426" width="156.42578125" style="1" customWidth="1"/>
    <col min="7427" max="7427" width="16.42578125" style="1" customWidth="1"/>
    <col min="7428" max="7428" width="15.7109375" style="1" customWidth="1"/>
    <col min="7429" max="7430" width="19.5703125" style="1" customWidth="1"/>
    <col min="7431" max="7431" width="13.5703125" style="1" customWidth="1"/>
    <col min="7432" max="7432" width="14.42578125" style="1" customWidth="1"/>
    <col min="7433" max="7680" width="9.140625" style="1"/>
    <col min="7681" max="7681" width="0.5703125" style="1" customWidth="1"/>
    <col min="7682" max="7682" width="156.42578125" style="1" customWidth="1"/>
    <col min="7683" max="7683" width="16.42578125" style="1" customWidth="1"/>
    <col min="7684" max="7684" width="15.7109375" style="1" customWidth="1"/>
    <col min="7685" max="7686" width="19.5703125" style="1" customWidth="1"/>
    <col min="7687" max="7687" width="13.5703125" style="1" customWidth="1"/>
    <col min="7688" max="7688" width="14.42578125" style="1" customWidth="1"/>
    <col min="7689" max="7936" width="9.140625" style="1"/>
    <col min="7937" max="7937" width="0.5703125" style="1" customWidth="1"/>
    <col min="7938" max="7938" width="156.42578125" style="1" customWidth="1"/>
    <col min="7939" max="7939" width="16.42578125" style="1" customWidth="1"/>
    <col min="7940" max="7940" width="15.7109375" style="1" customWidth="1"/>
    <col min="7941" max="7942" width="19.5703125" style="1" customWidth="1"/>
    <col min="7943" max="7943" width="13.5703125" style="1" customWidth="1"/>
    <col min="7944" max="7944" width="14.42578125" style="1" customWidth="1"/>
    <col min="7945" max="8192" width="9.140625" style="1"/>
    <col min="8193" max="8193" width="0.5703125" style="1" customWidth="1"/>
    <col min="8194" max="8194" width="156.42578125" style="1" customWidth="1"/>
    <col min="8195" max="8195" width="16.42578125" style="1" customWidth="1"/>
    <col min="8196" max="8196" width="15.7109375" style="1" customWidth="1"/>
    <col min="8197" max="8198" width="19.5703125" style="1" customWidth="1"/>
    <col min="8199" max="8199" width="13.5703125" style="1" customWidth="1"/>
    <col min="8200" max="8200" width="14.42578125" style="1" customWidth="1"/>
    <col min="8201" max="8448" width="9.140625" style="1"/>
    <col min="8449" max="8449" width="0.5703125" style="1" customWidth="1"/>
    <col min="8450" max="8450" width="156.42578125" style="1" customWidth="1"/>
    <col min="8451" max="8451" width="16.42578125" style="1" customWidth="1"/>
    <col min="8452" max="8452" width="15.7109375" style="1" customWidth="1"/>
    <col min="8453" max="8454" width="19.5703125" style="1" customWidth="1"/>
    <col min="8455" max="8455" width="13.5703125" style="1" customWidth="1"/>
    <col min="8456" max="8456" width="14.42578125" style="1" customWidth="1"/>
    <col min="8457" max="8704" width="9.140625" style="1"/>
    <col min="8705" max="8705" width="0.5703125" style="1" customWidth="1"/>
    <col min="8706" max="8706" width="156.42578125" style="1" customWidth="1"/>
    <col min="8707" max="8707" width="16.42578125" style="1" customWidth="1"/>
    <col min="8708" max="8708" width="15.7109375" style="1" customWidth="1"/>
    <col min="8709" max="8710" width="19.5703125" style="1" customWidth="1"/>
    <col min="8711" max="8711" width="13.5703125" style="1" customWidth="1"/>
    <col min="8712" max="8712" width="14.42578125" style="1" customWidth="1"/>
    <col min="8713" max="8960" width="9.140625" style="1"/>
    <col min="8961" max="8961" width="0.5703125" style="1" customWidth="1"/>
    <col min="8962" max="8962" width="156.42578125" style="1" customWidth="1"/>
    <col min="8963" max="8963" width="16.42578125" style="1" customWidth="1"/>
    <col min="8964" max="8964" width="15.7109375" style="1" customWidth="1"/>
    <col min="8965" max="8966" width="19.5703125" style="1" customWidth="1"/>
    <col min="8967" max="8967" width="13.5703125" style="1" customWidth="1"/>
    <col min="8968" max="8968" width="14.42578125" style="1" customWidth="1"/>
    <col min="8969" max="9216" width="9.140625" style="1"/>
    <col min="9217" max="9217" width="0.5703125" style="1" customWidth="1"/>
    <col min="9218" max="9218" width="156.42578125" style="1" customWidth="1"/>
    <col min="9219" max="9219" width="16.42578125" style="1" customWidth="1"/>
    <col min="9220" max="9220" width="15.7109375" style="1" customWidth="1"/>
    <col min="9221" max="9222" width="19.5703125" style="1" customWidth="1"/>
    <col min="9223" max="9223" width="13.5703125" style="1" customWidth="1"/>
    <col min="9224" max="9224" width="14.42578125" style="1" customWidth="1"/>
    <col min="9225" max="9472" width="9.140625" style="1"/>
    <col min="9473" max="9473" width="0.5703125" style="1" customWidth="1"/>
    <col min="9474" max="9474" width="156.42578125" style="1" customWidth="1"/>
    <col min="9475" max="9475" width="16.42578125" style="1" customWidth="1"/>
    <col min="9476" max="9476" width="15.7109375" style="1" customWidth="1"/>
    <col min="9477" max="9478" width="19.5703125" style="1" customWidth="1"/>
    <col min="9479" max="9479" width="13.5703125" style="1" customWidth="1"/>
    <col min="9480" max="9480" width="14.42578125" style="1" customWidth="1"/>
    <col min="9481" max="9728" width="9.140625" style="1"/>
    <col min="9729" max="9729" width="0.5703125" style="1" customWidth="1"/>
    <col min="9730" max="9730" width="156.42578125" style="1" customWidth="1"/>
    <col min="9731" max="9731" width="16.42578125" style="1" customWidth="1"/>
    <col min="9732" max="9732" width="15.7109375" style="1" customWidth="1"/>
    <col min="9733" max="9734" width="19.5703125" style="1" customWidth="1"/>
    <col min="9735" max="9735" width="13.5703125" style="1" customWidth="1"/>
    <col min="9736" max="9736" width="14.42578125" style="1" customWidth="1"/>
    <col min="9737" max="9984" width="9.140625" style="1"/>
    <col min="9985" max="9985" width="0.5703125" style="1" customWidth="1"/>
    <col min="9986" max="9986" width="156.42578125" style="1" customWidth="1"/>
    <col min="9987" max="9987" width="16.42578125" style="1" customWidth="1"/>
    <col min="9988" max="9988" width="15.7109375" style="1" customWidth="1"/>
    <col min="9989" max="9990" width="19.5703125" style="1" customWidth="1"/>
    <col min="9991" max="9991" width="13.5703125" style="1" customWidth="1"/>
    <col min="9992" max="9992" width="14.42578125" style="1" customWidth="1"/>
    <col min="9993" max="10240" width="9.140625" style="1"/>
    <col min="10241" max="10241" width="0.5703125" style="1" customWidth="1"/>
    <col min="10242" max="10242" width="156.42578125" style="1" customWidth="1"/>
    <col min="10243" max="10243" width="16.42578125" style="1" customWidth="1"/>
    <col min="10244" max="10244" width="15.7109375" style="1" customWidth="1"/>
    <col min="10245" max="10246" width="19.5703125" style="1" customWidth="1"/>
    <col min="10247" max="10247" width="13.5703125" style="1" customWidth="1"/>
    <col min="10248" max="10248" width="14.42578125" style="1" customWidth="1"/>
    <col min="10249" max="10496" width="9.140625" style="1"/>
    <col min="10497" max="10497" width="0.5703125" style="1" customWidth="1"/>
    <col min="10498" max="10498" width="156.42578125" style="1" customWidth="1"/>
    <col min="10499" max="10499" width="16.42578125" style="1" customWidth="1"/>
    <col min="10500" max="10500" width="15.7109375" style="1" customWidth="1"/>
    <col min="10501" max="10502" width="19.5703125" style="1" customWidth="1"/>
    <col min="10503" max="10503" width="13.5703125" style="1" customWidth="1"/>
    <col min="10504" max="10504" width="14.42578125" style="1" customWidth="1"/>
    <col min="10505" max="10752" width="9.140625" style="1"/>
    <col min="10753" max="10753" width="0.5703125" style="1" customWidth="1"/>
    <col min="10754" max="10754" width="156.42578125" style="1" customWidth="1"/>
    <col min="10755" max="10755" width="16.42578125" style="1" customWidth="1"/>
    <col min="10756" max="10756" width="15.7109375" style="1" customWidth="1"/>
    <col min="10757" max="10758" width="19.5703125" style="1" customWidth="1"/>
    <col min="10759" max="10759" width="13.5703125" style="1" customWidth="1"/>
    <col min="10760" max="10760" width="14.42578125" style="1" customWidth="1"/>
    <col min="10761" max="11008" width="9.140625" style="1"/>
    <col min="11009" max="11009" width="0.5703125" style="1" customWidth="1"/>
    <col min="11010" max="11010" width="156.42578125" style="1" customWidth="1"/>
    <col min="11011" max="11011" width="16.42578125" style="1" customWidth="1"/>
    <col min="11012" max="11012" width="15.7109375" style="1" customWidth="1"/>
    <col min="11013" max="11014" width="19.5703125" style="1" customWidth="1"/>
    <col min="11015" max="11015" width="13.5703125" style="1" customWidth="1"/>
    <col min="11016" max="11016" width="14.42578125" style="1" customWidth="1"/>
    <col min="11017" max="11264" width="9.140625" style="1"/>
    <col min="11265" max="11265" width="0.5703125" style="1" customWidth="1"/>
    <col min="11266" max="11266" width="156.42578125" style="1" customWidth="1"/>
    <col min="11267" max="11267" width="16.42578125" style="1" customWidth="1"/>
    <col min="11268" max="11268" width="15.7109375" style="1" customWidth="1"/>
    <col min="11269" max="11270" width="19.5703125" style="1" customWidth="1"/>
    <col min="11271" max="11271" width="13.5703125" style="1" customWidth="1"/>
    <col min="11272" max="11272" width="14.42578125" style="1" customWidth="1"/>
    <col min="11273" max="11520" width="9.140625" style="1"/>
    <col min="11521" max="11521" width="0.5703125" style="1" customWidth="1"/>
    <col min="11522" max="11522" width="156.42578125" style="1" customWidth="1"/>
    <col min="11523" max="11523" width="16.42578125" style="1" customWidth="1"/>
    <col min="11524" max="11524" width="15.7109375" style="1" customWidth="1"/>
    <col min="11525" max="11526" width="19.5703125" style="1" customWidth="1"/>
    <col min="11527" max="11527" width="13.5703125" style="1" customWidth="1"/>
    <col min="11528" max="11528" width="14.42578125" style="1" customWidth="1"/>
    <col min="11529" max="11776" width="9.140625" style="1"/>
    <col min="11777" max="11777" width="0.5703125" style="1" customWidth="1"/>
    <col min="11778" max="11778" width="156.42578125" style="1" customWidth="1"/>
    <col min="11779" max="11779" width="16.42578125" style="1" customWidth="1"/>
    <col min="11780" max="11780" width="15.7109375" style="1" customWidth="1"/>
    <col min="11781" max="11782" width="19.5703125" style="1" customWidth="1"/>
    <col min="11783" max="11783" width="13.5703125" style="1" customWidth="1"/>
    <col min="11784" max="11784" width="14.42578125" style="1" customWidth="1"/>
    <col min="11785" max="12032" width="9.140625" style="1"/>
    <col min="12033" max="12033" width="0.5703125" style="1" customWidth="1"/>
    <col min="12034" max="12034" width="156.42578125" style="1" customWidth="1"/>
    <col min="12035" max="12035" width="16.42578125" style="1" customWidth="1"/>
    <col min="12036" max="12036" width="15.7109375" style="1" customWidth="1"/>
    <col min="12037" max="12038" width="19.5703125" style="1" customWidth="1"/>
    <col min="12039" max="12039" width="13.5703125" style="1" customWidth="1"/>
    <col min="12040" max="12040" width="14.42578125" style="1" customWidth="1"/>
    <col min="12041" max="12288" width="9.140625" style="1"/>
    <col min="12289" max="12289" width="0.5703125" style="1" customWidth="1"/>
    <col min="12290" max="12290" width="156.42578125" style="1" customWidth="1"/>
    <col min="12291" max="12291" width="16.42578125" style="1" customWidth="1"/>
    <col min="12292" max="12292" width="15.7109375" style="1" customWidth="1"/>
    <col min="12293" max="12294" width="19.5703125" style="1" customWidth="1"/>
    <col min="12295" max="12295" width="13.5703125" style="1" customWidth="1"/>
    <col min="12296" max="12296" width="14.42578125" style="1" customWidth="1"/>
    <col min="12297" max="12544" width="9.140625" style="1"/>
    <col min="12545" max="12545" width="0.5703125" style="1" customWidth="1"/>
    <col min="12546" max="12546" width="156.42578125" style="1" customWidth="1"/>
    <col min="12547" max="12547" width="16.42578125" style="1" customWidth="1"/>
    <col min="12548" max="12548" width="15.7109375" style="1" customWidth="1"/>
    <col min="12549" max="12550" width="19.5703125" style="1" customWidth="1"/>
    <col min="12551" max="12551" width="13.5703125" style="1" customWidth="1"/>
    <col min="12552" max="12552" width="14.42578125" style="1" customWidth="1"/>
    <col min="12553" max="12800" width="9.140625" style="1"/>
    <col min="12801" max="12801" width="0.5703125" style="1" customWidth="1"/>
    <col min="12802" max="12802" width="156.42578125" style="1" customWidth="1"/>
    <col min="12803" max="12803" width="16.42578125" style="1" customWidth="1"/>
    <col min="12804" max="12804" width="15.7109375" style="1" customWidth="1"/>
    <col min="12805" max="12806" width="19.5703125" style="1" customWidth="1"/>
    <col min="12807" max="12807" width="13.5703125" style="1" customWidth="1"/>
    <col min="12808" max="12808" width="14.42578125" style="1" customWidth="1"/>
    <col min="12809" max="13056" width="9.140625" style="1"/>
    <col min="13057" max="13057" width="0.5703125" style="1" customWidth="1"/>
    <col min="13058" max="13058" width="156.42578125" style="1" customWidth="1"/>
    <col min="13059" max="13059" width="16.42578125" style="1" customWidth="1"/>
    <col min="13060" max="13060" width="15.7109375" style="1" customWidth="1"/>
    <col min="13061" max="13062" width="19.5703125" style="1" customWidth="1"/>
    <col min="13063" max="13063" width="13.5703125" style="1" customWidth="1"/>
    <col min="13064" max="13064" width="14.42578125" style="1" customWidth="1"/>
    <col min="13065" max="13312" width="9.140625" style="1"/>
    <col min="13313" max="13313" width="0.5703125" style="1" customWidth="1"/>
    <col min="13314" max="13314" width="156.42578125" style="1" customWidth="1"/>
    <col min="13315" max="13315" width="16.42578125" style="1" customWidth="1"/>
    <col min="13316" max="13316" width="15.7109375" style="1" customWidth="1"/>
    <col min="13317" max="13318" width="19.5703125" style="1" customWidth="1"/>
    <col min="13319" max="13319" width="13.5703125" style="1" customWidth="1"/>
    <col min="13320" max="13320" width="14.42578125" style="1" customWidth="1"/>
    <col min="13321" max="13568" width="9.140625" style="1"/>
    <col min="13569" max="13569" width="0.5703125" style="1" customWidth="1"/>
    <col min="13570" max="13570" width="156.42578125" style="1" customWidth="1"/>
    <col min="13571" max="13571" width="16.42578125" style="1" customWidth="1"/>
    <col min="13572" max="13572" width="15.7109375" style="1" customWidth="1"/>
    <col min="13573" max="13574" width="19.5703125" style="1" customWidth="1"/>
    <col min="13575" max="13575" width="13.5703125" style="1" customWidth="1"/>
    <col min="13576" max="13576" width="14.42578125" style="1" customWidth="1"/>
    <col min="13577" max="13824" width="9.140625" style="1"/>
    <col min="13825" max="13825" width="0.5703125" style="1" customWidth="1"/>
    <col min="13826" max="13826" width="156.42578125" style="1" customWidth="1"/>
    <col min="13827" max="13827" width="16.42578125" style="1" customWidth="1"/>
    <col min="13828" max="13828" width="15.7109375" style="1" customWidth="1"/>
    <col min="13829" max="13830" width="19.5703125" style="1" customWidth="1"/>
    <col min="13831" max="13831" width="13.5703125" style="1" customWidth="1"/>
    <col min="13832" max="13832" width="14.42578125" style="1" customWidth="1"/>
    <col min="13833" max="14080" width="9.140625" style="1"/>
    <col min="14081" max="14081" width="0.5703125" style="1" customWidth="1"/>
    <col min="14082" max="14082" width="156.42578125" style="1" customWidth="1"/>
    <col min="14083" max="14083" width="16.42578125" style="1" customWidth="1"/>
    <col min="14084" max="14084" width="15.7109375" style="1" customWidth="1"/>
    <col min="14085" max="14086" width="19.5703125" style="1" customWidth="1"/>
    <col min="14087" max="14087" width="13.5703125" style="1" customWidth="1"/>
    <col min="14088" max="14088" width="14.42578125" style="1" customWidth="1"/>
    <col min="14089" max="14336" width="9.140625" style="1"/>
    <col min="14337" max="14337" width="0.5703125" style="1" customWidth="1"/>
    <col min="14338" max="14338" width="156.42578125" style="1" customWidth="1"/>
    <col min="14339" max="14339" width="16.42578125" style="1" customWidth="1"/>
    <col min="14340" max="14340" width="15.7109375" style="1" customWidth="1"/>
    <col min="14341" max="14342" width="19.5703125" style="1" customWidth="1"/>
    <col min="14343" max="14343" width="13.5703125" style="1" customWidth="1"/>
    <col min="14344" max="14344" width="14.42578125" style="1" customWidth="1"/>
    <col min="14345" max="14592" width="9.140625" style="1"/>
    <col min="14593" max="14593" width="0.5703125" style="1" customWidth="1"/>
    <col min="14594" max="14594" width="156.42578125" style="1" customWidth="1"/>
    <col min="14595" max="14595" width="16.42578125" style="1" customWidth="1"/>
    <col min="14596" max="14596" width="15.7109375" style="1" customWidth="1"/>
    <col min="14597" max="14598" width="19.5703125" style="1" customWidth="1"/>
    <col min="14599" max="14599" width="13.5703125" style="1" customWidth="1"/>
    <col min="14600" max="14600" width="14.42578125" style="1" customWidth="1"/>
    <col min="14601" max="14848" width="9.140625" style="1"/>
    <col min="14849" max="14849" width="0.5703125" style="1" customWidth="1"/>
    <col min="14850" max="14850" width="156.42578125" style="1" customWidth="1"/>
    <col min="14851" max="14851" width="16.42578125" style="1" customWidth="1"/>
    <col min="14852" max="14852" width="15.7109375" style="1" customWidth="1"/>
    <col min="14853" max="14854" width="19.5703125" style="1" customWidth="1"/>
    <col min="14855" max="14855" width="13.5703125" style="1" customWidth="1"/>
    <col min="14856" max="14856" width="14.42578125" style="1" customWidth="1"/>
    <col min="14857" max="15104" width="9.140625" style="1"/>
    <col min="15105" max="15105" width="0.5703125" style="1" customWidth="1"/>
    <col min="15106" max="15106" width="156.42578125" style="1" customWidth="1"/>
    <col min="15107" max="15107" width="16.42578125" style="1" customWidth="1"/>
    <col min="15108" max="15108" width="15.7109375" style="1" customWidth="1"/>
    <col min="15109" max="15110" width="19.5703125" style="1" customWidth="1"/>
    <col min="15111" max="15111" width="13.5703125" style="1" customWidth="1"/>
    <col min="15112" max="15112" width="14.42578125" style="1" customWidth="1"/>
    <col min="15113" max="15360" width="9.140625" style="1"/>
    <col min="15361" max="15361" width="0.5703125" style="1" customWidth="1"/>
    <col min="15362" max="15362" width="156.42578125" style="1" customWidth="1"/>
    <col min="15363" max="15363" width="16.42578125" style="1" customWidth="1"/>
    <col min="15364" max="15364" width="15.7109375" style="1" customWidth="1"/>
    <col min="15365" max="15366" width="19.5703125" style="1" customWidth="1"/>
    <col min="15367" max="15367" width="13.5703125" style="1" customWidth="1"/>
    <col min="15368" max="15368" width="14.42578125" style="1" customWidth="1"/>
    <col min="15369" max="15616" width="9.140625" style="1"/>
    <col min="15617" max="15617" width="0.5703125" style="1" customWidth="1"/>
    <col min="15618" max="15618" width="156.42578125" style="1" customWidth="1"/>
    <col min="15619" max="15619" width="16.42578125" style="1" customWidth="1"/>
    <col min="15620" max="15620" width="15.7109375" style="1" customWidth="1"/>
    <col min="15621" max="15622" width="19.5703125" style="1" customWidth="1"/>
    <col min="15623" max="15623" width="13.5703125" style="1" customWidth="1"/>
    <col min="15624" max="15624" width="14.42578125" style="1" customWidth="1"/>
    <col min="15625" max="15872" width="9.140625" style="1"/>
    <col min="15873" max="15873" width="0.5703125" style="1" customWidth="1"/>
    <col min="15874" max="15874" width="156.42578125" style="1" customWidth="1"/>
    <col min="15875" max="15875" width="16.42578125" style="1" customWidth="1"/>
    <col min="15876" max="15876" width="15.7109375" style="1" customWidth="1"/>
    <col min="15877" max="15878" width="19.5703125" style="1" customWidth="1"/>
    <col min="15879" max="15879" width="13.5703125" style="1" customWidth="1"/>
    <col min="15880" max="15880" width="14.42578125" style="1" customWidth="1"/>
    <col min="15881" max="16128" width="9.140625" style="1"/>
    <col min="16129" max="16129" width="0.5703125" style="1" customWidth="1"/>
    <col min="16130" max="16130" width="156.42578125" style="1" customWidth="1"/>
    <col min="16131" max="16131" width="16.42578125" style="1" customWidth="1"/>
    <col min="16132" max="16132" width="15.7109375" style="1" customWidth="1"/>
    <col min="16133" max="16134" width="19.5703125" style="1" customWidth="1"/>
    <col min="16135" max="16135" width="13.5703125" style="1" customWidth="1"/>
    <col min="16136" max="16136" width="14.42578125" style="1" customWidth="1"/>
    <col min="16137" max="16384" width="9.140625" style="1"/>
  </cols>
  <sheetData>
    <row r="1" spans="1:37" ht="12.75" x14ac:dyDescent="0.2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x14ac:dyDescent="0.2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3.25" x14ac:dyDescent="0.35">
      <c r="B3" s="3"/>
      <c r="C3" s="3"/>
      <c r="D3" s="3"/>
      <c r="E3" s="3"/>
      <c r="F3" s="3"/>
      <c r="G3" s="3"/>
      <c r="H3" s="3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6.25" x14ac:dyDescent="0.4">
      <c r="A4" s="5" t="str">
        <f>'[1]Data Entry'!A2:I2</f>
        <v xml:space="preserve"> JANUARY 2021</v>
      </c>
      <c r="B4" s="30" t="s">
        <v>0</v>
      </c>
      <c r="C4" s="30"/>
      <c r="D4" s="30"/>
      <c r="E4" s="30"/>
      <c r="F4" s="30"/>
      <c r="G4" s="30"/>
      <c r="H4" s="30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3.25" x14ac:dyDescent="0.35">
      <c r="B5" s="31" t="s">
        <v>1</v>
      </c>
      <c r="C5" s="31"/>
      <c r="D5" s="31"/>
      <c r="E5" s="31"/>
      <c r="F5" s="31"/>
      <c r="G5" s="31"/>
      <c r="H5" s="31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1.45" customHeight="1" x14ac:dyDescent="0.35">
      <c r="B6" s="6"/>
      <c r="C6" s="6"/>
      <c r="D6" s="6"/>
      <c r="E6" s="6"/>
      <c r="F6" s="6"/>
      <c r="G6" s="6"/>
      <c r="H6" s="6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6.25" x14ac:dyDescent="0.4">
      <c r="B7" s="32" t="s">
        <v>2</v>
      </c>
      <c r="C7" s="32"/>
      <c r="D7" s="32"/>
      <c r="E7" s="32"/>
      <c r="F7" s="32"/>
      <c r="G7" s="32"/>
      <c r="H7" s="32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3.6" customHeight="1" x14ac:dyDescent="0.4">
      <c r="B8" s="33" t="str">
        <f>[1]Summary!A4</f>
        <v xml:space="preserve"> JANUARY 2021</v>
      </c>
      <c r="C8" s="33"/>
      <c r="D8" s="33"/>
      <c r="E8" s="33"/>
      <c r="F8" s="33"/>
      <c r="G8" s="33"/>
      <c r="H8" s="33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26.25" customHeight="1" thickBot="1" x14ac:dyDescent="0.4">
      <c r="B9" s="34"/>
      <c r="C9" s="34"/>
      <c r="D9" s="34"/>
      <c r="E9" s="34"/>
      <c r="F9" s="34"/>
      <c r="G9" s="34"/>
      <c r="H9" s="3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23.25" x14ac:dyDescent="0.35">
      <c r="B10" s="46" t="s">
        <v>3</v>
      </c>
      <c r="C10" s="49" t="s">
        <v>4</v>
      </c>
      <c r="D10" s="52" t="s">
        <v>5</v>
      </c>
      <c r="E10" s="7"/>
      <c r="F10" s="7"/>
      <c r="G10" s="8"/>
      <c r="H10" s="9"/>
      <c r="I10" s="10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23.25" x14ac:dyDescent="0.35">
      <c r="B11" s="47"/>
      <c r="C11" s="50"/>
      <c r="D11" s="53"/>
      <c r="E11" s="11" t="str">
        <f>'[1]Contribution to change'!E8</f>
        <v>Index</v>
      </c>
      <c r="F11" s="11" t="str">
        <f>'[1]Contribution to change'!F8</f>
        <v>Index</v>
      </c>
      <c r="G11" s="35" t="s">
        <v>6</v>
      </c>
      <c r="H11" s="36">
        <f>'[1]Contribution to change'!H8</f>
        <v>0</v>
      </c>
      <c r="I11" s="10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23.25" x14ac:dyDescent="0.35">
      <c r="B12" s="47"/>
      <c r="C12" s="50"/>
      <c r="D12" s="53"/>
      <c r="E12" s="11" t="str">
        <f>'[1]Contribution to change'!E9</f>
        <v>December</v>
      </c>
      <c r="F12" s="12" t="str">
        <f>'[1]Contribution to change'!F9</f>
        <v>January</v>
      </c>
      <c r="G12" s="55" t="str">
        <f>E12</f>
        <v>December</v>
      </c>
      <c r="H12" s="36"/>
      <c r="I12" s="10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24" thickBot="1" x14ac:dyDescent="0.4">
      <c r="B13" s="47"/>
      <c r="C13" s="50"/>
      <c r="D13" s="53"/>
      <c r="E13" s="11">
        <f>'[1]Contribution to change'!E10</f>
        <v>2020</v>
      </c>
      <c r="F13" s="11">
        <f>'[1]Contribution to change'!F10</f>
        <v>2021</v>
      </c>
      <c r="G13" s="35">
        <f>$E$13</f>
        <v>2020</v>
      </c>
      <c r="H13" s="36"/>
      <c r="I13" s="10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28.5" customHeight="1" thickBot="1" x14ac:dyDescent="0.4">
      <c r="B14" s="48"/>
      <c r="C14" s="51"/>
      <c r="D14" s="54"/>
      <c r="E14" s="13"/>
      <c r="F14" s="13"/>
      <c r="G14" s="14" t="s">
        <v>7</v>
      </c>
      <c r="H14" s="15" t="s">
        <v>8</v>
      </c>
      <c r="I14" s="10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3.25" x14ac:dyDescent="0.35">
      <c r="B15" s="16"/>
      <c r="C15" s="11"/>
      <c r="D15" s="17"/>
      <c r="E15" s="17"/>
      <c r="F15" s="17"/>
      <c r="G15" s="11"/>
      <c r="H15" s="18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3.25" x14ac:dyDescent="0.35">
      <c r="B16" s="16" t="s">
        <v>9</v>
      </c>
      <c r="C16" s="11">
        <f>'[1]Contribution to change'!C14</f>
        <v>3011</v>
      </c>
      <c r="D16" s="19">
        <f>'[1]Contribution to change'!D14</f>
        <v>30.11</v>
      </c>
      <c r="E16" s="19">
        <f>'[1]Contribution to change'!E14</f>
        <v>282.61253372050442</v>
      </c>
      <c r="F16" s="19">
        <f>'[1]Contribution to change'!F14</f>
        <v>279.19829311336662</v>
      </c>
      <c r="G16" s="19">
        <f>'[1]Contribution to change'!G14</f>
        <v>-3.4142406071377991</v>
      </c>
      <c r="H16" s="20">
        <f>'[1]Contribution to change'!H14</f>
        <v>-1.2080995001143098</v>
      </c>
      <c r="I16" s="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23.25" x14ac:dyDescent="0.35">
      <c r="B17" s="16" t="s">
        <v>10</v>
      </c>
      <c r="C17" s="11">
        <f>'[1]Contribution to change'!C15</f>
        <v>373</v>
      </c>
      <c r="D17" s="19">
        <f>'[1]Contribution to change'!D15</f>
        <v>3.73</v>
      </c>
      <c r="E17" s="19">
        <f>'[1]Contribution to change'!E15</f>
        <v>209.38860822838592</v>
      </c>
      <c r="F17" s="19">
        <f>'[1]Contribution to change'!F15</f>
        <v>209.27808979053151</v>
      </c>
      <c r="G17" s="19">
        <f>'[1]Contribution to change'!G15</f>
        <v>-9.9999999999994316E-2</v>
      </c>
      <c r="H17" s="23">
        <f>'[1]Contribution to change'!H15</f>
        <v>-4.7755491881563666E-2</v>
      </c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23.25" x14ac:dyDescent="0.35">
      <c r="B18" s="16" t="s">
        <v>11</v>
      </c>
      <c r="C18" s="11">
        <f>'[1]Contribution to change'!C16</f>
        <v>332</v>
      </c>
      <c r="D18" s="19">
        <f>'[1]Contribution to change'!D16</f>
        <v>3.32</v>
      </c>
      <c r="E18" s="19">
        <f>'[1]Contribution to change'!E16</f>
        <v>68.235688502092785</v>
      </c>
      <c r="F18" s="19">
        <f>'[1]Contribution to change'!F16</f>
        <v>67.085695424993702</v>
      </c>
      <c r="G18" s="19">
        <f>'[1]Contribution to change'!G16</f>
        <v>-1.1000000000000085</v>
      </c>
      <c r="H18" s="20">
        <f>'[1]Contribution to change'!H16</f>
        <v>-1.6129032258064639</v>
      </c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23.25" x14ac:dyDescent="0.35">
      <c r="B19" s="16" t="s">
        <v>12</v>
      </c>
      <c r="C19" s="11">
        <f>'[1]Contribution to change'!C17</f>
        <v>1735</v>
      </c>
      <c r="D19" s="19">
        <f>'[1]Contribution to change'!D17</f>
        <v>17.349999999999998</v>
      </c>
      <c r="E19" s="19">
        <f>'[1]Contribution to change'!E17</f>
        <v>159.43473707468883</v>
      </c>
      <c r="F19" s="19">
        <f>'[1]Contribution to change'!F17</f>
        <v>160.59307823163155</v>
      </c>
      <c r="G19" s="19">
        <f>'[1]Contribution to change'!G17</f>
        <v>1.1999999999999886</v>
      </c>
      <c r="H19" s="20">
        <f>'[1]Contribution to change'!H17</f>
        <v>0.7528230865746478</v>
      </c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23.25" x14ac:dyDescent="0.35">
      <c r="B20" s="16" t="s">
        <v>13</v>
      </c>
      <c r="C20" s="11">
        <f>'[1]Contribution to change'!C18</f>
        <v>857</v>
      </c>
      <c r="D20" s="19">
        <f>'[1]Contribution to change'!D18</f>
        <v>8.57</v>
      </c>
      <c r="E20" s="19">
        <f>'[1]Contribution to change'!E18</f>
        <v>153.86620922402335</v>
      </c>
      <c r="F20" s="19">
        <f>'[1]Contribution to change'!F18</f>
        <v>156.41131752237496</v>
      </c>
      <c r="G20" s="19">
        <f>'[1]Contribution to change'!G18</f>
        <v>2.5</v>
      </c>
      <c r="H20" s="20">
        <f>'[1]Contribution to change'!H18</f>
        <v>1.6244314489928524</v>
      </c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23.25" x14ac:dyDescent="0.35">
      <c r="B21" s="16" t="s">
        <v>14</v>
      </c>
      <c r="C21" s="11">
        <f>'[1]Contribution to change'!C19</f>
        <v>278</v>
      </c>
      <c r="D21" s="19">
        <f>'[1]Contribution to change'!D19</f>
        <v>2.78</v>
      </c>
      <c r="E21" s="19">
        <f>'[1]Contribution to change'!E19</f>
        <v>231.0130235737744</v>
      </c>
      <c r="F21" s="19">
        <f>'[1]Contribution to change'!F19</f>
        <v>230.91282413539335</v>
      </c>
      <c r="G21" s="19">
        <f>'[1]Contribution to change'!G19</f>
        <v>-9.9999999999994316E-2</v>
      </c>
      <c r="H21" s="23">
        <f>'[1]Contribution to change'!H19</f>
        <v>-4.3290043290040832E-2</v>
      </c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23.25" x14ac:dyDescent="0.35">
      <c r="B22" s="16" t="s">
        <v>15</v>
      </c>
      <c r="C22" s="11">
        <f>'[1]Contribution to change'!C20</f>
        <v>1338</v>
      </c>
      <c r="D22" s="19">
        <f>'[1]Contribution to change'!D20</f>
        <v>13.38</v>
      </c>
      <c r="E22" s="19">
        <f>'[1]Contribution to change'!E20</f>
        <v>181.24492357957598</v>
      </c>
      <c r="F22" s="19">
        <f>'[1]Contribution to change'!F20</f>
        <v>181.98746652894579</v>
      </c>
      <c r="G22" s="19">
        <f>'[1]Contribution to change'!G20</f>
        <v>0.80000000000001137</v>
      </c>
      <c r="H22" s="20">
        <f>'[1]Contribution to change'!H20</f>
        <v>0.44150110375276569</v>
      </c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23.25" x14ac:dyDescent="0.35">
      <c r="B23" s="16" t="s">
        <v>16</v>
      </c>
      <c r="C23" s="11">
        <f>'[1]Contribution to change'!C21</f>
        <v>383</v>
      </c>
      <c r="D23" s="19">
        <f>'[1]Contribution to change'!D21</f>
        <v>3.83</v>
      </c>
      <c r="E23" s="19">
        <f>'[1]Contribution to change'!E21</f>
        <v>177.80619419806825</v>
      </c>
      <c r="F23" s="19">
        <f>'[1]Contribution to change'!F21</f>
        <v>177.80619419806825</v>
      </c>
      <c r="G23" s="19">
        <f>'[1]Contribution to change'!G21</f>
        <v>0</v>
      </c>
      <c r="H23" s="20">
        <f>'[1]Contribution to change'!H21</f>
        <v>0</v>
      </c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23.25" x14ac:dyDescent="0.35">
      <c r="B24" s="16" t="s">
        <v>17</v>
      </c>
      <c r="C24" s="11">
        <f>'[1]Contribution to change'!C22</f>
        <v>383</v>
      </c>
      <c r="D24" s="19">
        <f>'[1]Contribution to change'!D22</f>
        <v>3.83</v>
      </c>
      <c r="E24" s="19">
        <f>'[1]Contribution to change'!E22</f>
        <v>106.21399904549028</v>
      </c>
      <c r="F24" s="19">
        <f>'[1]Contribution to change'!F22</f>
        <v>106.44775939260816</v>
      </c>
      <c r="G24" s="19">
        <f>'[1]Contribution to change'!G22</f>
        <v>0.20000000000000284</v>
      </c>
      <c r="H24" s="20">
        <f>'[1]Contribution to change'!H22</f>
        <v>0.18832391713747912</v>
      </c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23.25" x14ac:dyDescent="0.35">
      <c r="B25" s="16" t="s">
        <v>18</v>
      </c>
      <c r="C25" s="11">
        <f>'[1]Contribution to change'!C23</f>
        <v>64</v>
      </c>
      <c r="D25" s="19">
        <f>'[1]Contribution to change'!D23</f>
        <v>0.64</v>
      </c>
      <c r="E25" s="19">
        <f>'[1]Contribution to change'!E23</f>
        <v>280.08581245494827</v>
      </c>
      <c r="F25" s="19">
        <f>'[1]Contribution to change'!F23</f>
        <v>280.08581245494827</v>
      </c>
      <c r="G25" s="19">
        <f>'[1]Contribution to change'!G23</f>
        <v>0</v>
      </c>
      <c r="H25" s="20">
        <f>'[1]Contribution to change'!H23</f>
        <v>0</v>
      </c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23.25" x14ac:dyDescent="0.35">
      <c r="B26" s="16" t="s">
        <v>19</v>
      </c>
      <c r="C26" s="11">
        <f>'[1]Contribution to change'!C24</f>
        <v>314</v>
      </c>
      <c r="D26" s="19">
        <f>'[1]Contribution to change'!D24</f>
        <v>3.1399999999999997</v>
      </c>
      <c r="E26" s="19">
        <f>'[1]Contribution to change'!E24</f>
        <v>314.39999999999998</v>
      </c>
      <c r="F26" s="19">
        <f>'[1]Contribution to change'!F24</f>
        <v>312.60000000000002</v>
      </c>
      <c r="G26" s="19">
        <f>'[1]Contribution to change'!G24</f>
        <v>-1.7999999999999545</v>
      </c>
      <c r="H26" s="20">
        <f>'[1]Contribution to change'!H24</f>
        <v>-0.57251908396945128</v>
      </c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23.25" x14ac:dyDescent="0.35">
      <c r="B27" s="16" t="s">
        <v>20</v>
      </c>
      <c r="C27" s="11">
        <f>'[1]Contribution to change'!C25</f>
        <v>932</v>
      </c>
      <c r="D27" s="19">
        <f>'[1]Contribution to change'!D25</f>
        <v>9.32</v>
      </c>
      <c r="E27" s="19">
        <f>'[1]Contribution to change'!E25</f>
        <v>138.54509138619687</v>
      </c>
      <c r="F27" s="19">
        <f>'[1]Contribution to change'!F25</f>
        <v>137.68878683739925</v>
      </c>
      <c r="G27" s="19">
        <f>'[1]Contribution to change'!G25</f>
        <v>-0.80000000000001137</v>
      </c>
      <c r="H27" s="20">
        <f>'[1]Contribution to change'!H25</f>
        <v>-0.5776173285198638</v>
      </c>
      <c r="I27" s="4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23.25" x14ac:dyDescent="0.35">
      <c r="B28" s="16"/>
      <c r="C28" s="11"/>
      <c r="D28" s="19"/>
      <c r="E28" s="19"/>
      <c r="F28" s="24"/>
      <c r="G28" s="19"/>
      <c r="H28" s="20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22.15" customHeight="1" x14ac:dyDescent="0.35">
      <c r="B29" s="37" t="s">
        <v>21</v>
      </c>
      <c r="C29" s="40">
        <f>'[1]Contribution to change'!C$28</f>
        <v>10000</v>
      </c>
      <c r="D29" s="40">
        <f>'[1]Contribution to change'!D28</f>
        <v>99.999999999999972</v>
      </c>
      <c r="E29" s="43">
        <f>'[1]Contribution to change'!E28</f>
        <v>202.1</v>
      </c>
      <c r="F29" s="43">
        <f>'[1]Contribution to change'!F28</f>
        <v>201.5</v>
      </c>
      <c r="G29" s="43">
        <f>'[1]Contribution to change'!G28</f>
        <v>-0.59999999999999432</v>
      </c>
      <c r="H29" s="43">
        <f>'[1]Contribution to change'!H28</f>
        <v>-0.29688273132112536</v>
      </c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22.15" customHeight="1" x14ac:dyDescent="0.35">
      <c r="B30" s="38"/>
      <c r="C30" s="41">
        <f>'[1]Contribution to change'!C28</f>
        <v>10000</v>
      </c>
      <c r="D30" s="41">
        <f>'[1]Contribution to change'!D28</f>
        <v>99.999999999999972</v>
      </c>
      <c r="E30" s="44">
        <f>'[1]Contribution to change'!E28</f>
        <v>202.1</v>
      </c>
      <c r="F30" s="44">
        <f>'[1]Contribution to change'!F28</f>
        <v>201.5</v>
      </c>
      <c r="G30" s="44">
        <f>'[1]Contribution to change'!G28</f>
        <v>-0.59999999999999432</v>
      </c>
      <c r="H30" s="44">
        <f>'[1]Contribution to change'!H28</f>
        <v>-0.29688273132112536</v>
      </c>
      <c r="I30" s="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22.9" customHeight="1" thickBot="1" x14ac:dyDescent="0.4">
      <c r="B31" s="39"/>
      <c r="C31" s="42"/>
      <c r="D31" s="42"/>
      <c r="E31" s="45"/>
      <c r="F31" s="45"/>
      <c r="G31" s="45"/>
      <c r="H31" s="45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23.25" x14ac:dyDescent="0.35">
      <c r="B32" s="3"/>
      <c r="C32" s="3"/>
      <c r="D32" s="3"/>
      <c r="E32" s="3"/>
      <c r="F32" s="3"/>
      <c r="G32" s="3"/>
      <c r="H32" s="3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23.25" x14ac:dyDescent="0.35">
      <c r="B33" s="25"/>
      <c r="C33" s="3"/>
      <c r="D33" s="3"/>
      <c r="E33" s="3"/>
      <c r="F33" s="3"/>
      <c r="G33" s="3"/>
      <c r="H33" s="3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23.25" x14ac:dyDescent="0.35">
      <c r="B34" s="3"/>
      <c r="C34" s="3"/>
      <c r="D34" s="3"/>
      <c r="E34" s="3"/>
      <c r="F34" s="3"/>
      <c r="G34" s="3"/>
      <c r="H34" s="3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23.25" x14ac:dyDescent="0.35">
      <c r="B35" s="3"/>
      <c r="C35" s="3"/>
      <c r="D35" s="3"/>
      <c r="E35" s="3"/>
      <c r="F35" s="3"/>
      <c r="G35" s="3"/>
      <c r="H35" s="3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23.25" x14ac:dyDescent="0.35">
      <c r="B36" s="3"/>
      <c r="C36" s="3"/>
      <c r="D36" s="3"/>
      <c r="E36" s="3"/>
      <c r="F36" s="3"/>
      <c r="G36" s="3"/>
      <c r="H36" s="3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8.75" customHeight="1" x14ac:dyDescent="0.3">
      <c r="B37" s="3"/>
      <c r="C37" s="3"/>
      <c r="D37" s="3"/>
      <c r="E37" s="3"/>
      <c r="F37" s="3"/>
      <c r="G37" s="3"/>
      <c r="H37" s="3"/>
      <c r="I37" s="3"/>
      <c r="J37" s="3"/>
    </row>
    <row r="38" spans="2:37" ht="22.5" x14ac:dyDescent="0.3">
      <c r="B38" s="3"/>
      <c r="C38" s="3"/>
      <c r="D38" s="3"/>
      <c r="E38" s="3"/>
      <c r="F38" s="3"/>
      <c r="G38" s="3"/>
      <c r="H38" s="3"/>
      <c r="I38" s="3"/>
      <c r="J38" s="3"/>
    </row>
    <row r="39" spans="2:37" ht="22.5" x14ac:dyDescent="0.3">
      <c r="B39" s="3"/>
      <c r="C39" s="3"/>
      <c r="D39" s="3"/>
      <c r="E39" s="3"/>
      <c r="F39" s="3"/>
      <c r="G39" s="3"/>
      <c r="H39" s="3"/>
      <c r="I39" s="3"/>
      <c r="J39" s="3"/>
    </row>
  </sheetData>
  <mergeCells count="18">
    <mergeCell ref="G13:H13"/>
    <mergeCell ref="B29:B31"/>
    <mergeCell ref="C29:C31"/>
    <mergeCell ref="D29:D31"/>
    <mergeCell ref="E29:E31"/>
    <mergeCell ref="F29:F31"/>
    <mergeCell ref="G29:G31"/>
    <mergeCell ref="H29:H31"/>
    <mergeCell ref="B10:B14"/>
    <mergeCell ref="C10:C14"/>
    <mergeCell ref="D10:D14"/>
    <mergeCell ref="G11:H11"/>
    <mergeCell ref="G12:H12"/>
    <mergeCell ref="B4:H4"/>
    <mergeCell ref="B5:H5"/>
    <mergeCell ref="B7:H7"/>
    <mergeCell ref="B8:H8"/>
    <mergeCell ref="B9:H9"/>
  </mergeCells>
  <printOptions horizontalCentered="1" verticalCentered="1"/>
  <pageMargins left="0.25" right="0.25" top="0.75" bottom="0.75" header="0.3" footer="0.3"/>
  <pageSetup paperSize="9" scale="65" orientation="landscape" horizontalDpi="4294967295" verticalDpi="4294967295" r:id="rId1"/>
  <headerFooter>
    <oddFooter>&amp;C&amp;"Arial,Regular"&amp;16Page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K39"/>
  <sheetViews>
    <sheetView showGridLines="0" zoomScale="50" zoomScaleNormal="50" workbookViewId="0">
      <selection activeCell="B33" sqref="B33"/>
    </sheetView>
  </sheetViews>
  <sheetFormatPr defaultRowHeight="12" x14ac:dyDescent="0.15"/>
  <cols>
    <col min="1" max="1" width="0.5703125" style="1" customWidth="1"/>
    <col min="2" max="2" width="156.42578125" style="1" customWidth="1"/>
    <col min="3" max="3" width="16.42578125" style="1" customWidth="1"/>
    <col min="4" max="4" width="15.7109375" style="1" customWidth="1"/>
    <col min="5" max="6" width="19.5703125" style="1" customWidth="1"/>
    <col min="7" max="7" width="13.5703125" style="1" customWidth="1"/>
    <col min="8" max="8" width="14.42578125" style="1" customWidth="1"/>
    <col min="9" max="256" width="9.140625" style="1"/>
    <col min="257" max="257" width="0.5703125" style="1" customWidth="1"/>
    <col min="258" max="258" width="156.42578125" style="1" customWidth="1"/>
    <col min="259" max="259" width="16.42578125" style="1" customWidth="1"/>
    <col min="260" max="260" width="15.7109375" style="1" customWidth="1"/>
    <col min="261" max="262" width="19.5703125" style="1" customWidth="1"/>
    <col min="263" max="263" width="13.5703125" style="1" customWidth="1"/>
    <col min="264" max="264" width="14.42578125" style="1" customWidth="1"/>
    <col min="265" max="512" width="9.140625" style="1"/>
    <col min="513" max="513" width="0.5703125" style="1" customWidth="1"/>
    <col min="514" max="514" width="156.42578125" style="1" customWidth="1"/>
    <col min="515" max="515" width="16.42578125" style="1" customWidth="1"/>
    <col min="516" max="516" width="15.7109375" style="1" customWidth="1"/>
    <col min="517" max="518" width="19.5703125" style="1" customWidth="1"/>
    <col min="519" max="519" width="13.5703125" style="1" customWidth="1"/>
    <col min="520" max="520" width="14.42578125" style="1" customWidth="1"/>
    <col min="521" max="768" width="9.140625" style="1"/>
    <col min="769" max="769" width="0.5703125" style="1" customWidth="1"/>
    <col min="770" max="770" width="156.42578125" style="1" customWidth="1"/>
    <col min="771" max="771" width="16.42578125" style="1" customWidth="1"/>
    <col min="772" max="772" width="15.7109375" style="1" customWidth="1"/>
    <col min="773" max="774" width="19.5703125" style="1" customWidth="1"/>
    <col min="775" max="775" width="13.5703125" style="1" customWidth="1"/>
    <col min="776" max="776" width="14.42578125" style="1" customWidth="1"/>
    <col min="777" max="1024" width="9.140625" style="1"/>
    <col min="1025" max="1025" width="0.5703125" style="1" customWidth="1"/>
    <col min="1026" max="1026" width="156.42578125" style="1" customWidth="1"/>
    <col min="1027" max="1027" width="16.42578125" style="1" customWidth="1"/>
    <col min="1028" max="1028" width="15.7109375" style="1" customWidth="1"/>
    <col min="1029" max="1030" width="19.5703125" style="1" customWidth="1"/>
    <col min="1031" max="1031" width="13.5703125" style="1" customWidth="1"/>
    <col min="1032" max="1032" width="14.42578125" style="1" customWidth="1"/>
    <col min="1033" max="1280" width="9.140625" style="1"/>
    <col min="1281" max="1281" width="0.5703125" style="1" customWidth="1"/>
    <col min="1282" max="1282" width="156.42578125" style="1" customWidth="1"/>
    <col min="1283" max="1283" width="16.42578125" style="1" customWidth="1"/>
    <col min="1284" max="1284" width="15.7109375" style="1" customWidth="1"/>
    <col min="1285" max="1286" width="19.5703125" style="1" customWidth="1"/>
    <col min="1287" max="1287" width="13.5703125" style="1" customWidth="1"/>
    <col min="1288" max="1288" width="14.42578125" style="1" customWidth="1"/>
    <col min="1289" max="1536" width="9.140625" style="1"/>
    <col min="1537" max="1537" width="0.5703125" style="1" customWidth="1"/>
    <col min="1538" max="1538" width="156.42578125" style="1" customWidth="1"/>
    <col min="1539" max="1539" width="16.42578125" style="1" customWidth="1"/>
    <col min="1540" max="1540" width="15.7109375" style="1" customWidth="1"/>
    <col min="1541" max="1542" width="19.5703125" style="1" customWidth="1"/>
    <col min="1543" max="1543" width="13.5703125" style="1" customWidth="1"/>
    <col min="1544" max="1544" width="14.42578125" style="1" customWidth="1"/>
    <col min="1545" max="1792" width="9.140625" style="1"/>
    <col min="1793" max="1793" width="0.5703125" style="1" customWidth="1"/>
    <col min="1794" max="1794" width="156.42578125" style="1" customWidth="1"/>
    <col min="1795" max="1795" width="16.42578125" style="1" customWidth="1"/>
    <col min="1796" max="1796" width="15.7109375" style="1" customWidth="1"/>
    <col min="1797" max="1798" width="19.5703125" style="1" customWidth="1"/>
    <col min="1799" max="1799" width="13.5703125" style="1" customWidth="1"/>
    <col min="1800" max="1800" width="14.42578125" style="1" customWidth="1"/>
    <col min="1801" max="2048" width="9.140625" style="1"/>
    <col min="2049" max="2049" width="0.5703125" style="1" customWidth="1"/>
    <col min="2050" max="2050" width="156.42578125" style="1" customWidth="1"/>
    <col min="2051" max="2051" width="16.42578125" style="1" customWidth="1"/>
    <col min="2052" max="2052" width="15.7109375" style="1" customWidth="1"/>
    <col min="2053" max="2054" width="19.5703125" style="1" customWidth="1"/>
    <col min="2055" max="2055" width="13.5703125" style="1" customWidth="1"/>
    <col min="2056" max="2056" width="14.42578125" style="1" customWidth="1"/>
    <col min="2057" max="2304" width="9.140625" style="1"/>
    <col min="2305" max="2305" width="0.5703125" style="1" customWidth="1"/>
    <col min="2306" max="2306" width="156.42578125" style="1" customWidth="1"/>
    <col min="2307" max="2307" width="16.42578125" style="1" customWidth="1"/>
    <col min="2308" max="2308" width="15.7109375" style="1" customWidth="1"/>
    <col min="2309" max="2310" width="19.5703125" style="1" customWidth="1"/>
    <col min="2311" max="2311" width="13.5703125" style="1" customWidth="1"/>
    <col min="2312" max="2312" width="14.42578125" style="1" customWidth="1"/>
    <col min="2313" max="2560" width="9.140625" style="1"/>
    <col min="2561" max="2561" width="0.5703125" style="1" customWidth="1"/>
    <col min="2562" max="2562" width="156.42578125" style="1" customWidth="1"/>
    <col min="2563" max="2563" width="16.42578125" style="1" customWidth="1"/>
    <col min="2564" max="2564" width="15.7109375" style="1" customWidth="1"/>
    <col min="2565" max="2566" width="19.5703125" style="1" customWidth="1"/>
    <col min="2567" max="2567" width="13.5703125" style="1" customWidth="1"/>
    <col min="2568" max="2568" width="14.42578125" style="1" customWidth="1"/>
    <col min="2569" max="2816" width="9.140625" style="1"/>
    <col min="2817" max="2817" width="0.5703125" style="1" customWidth="1"/>
    <col min="2818" max="2818" width="156.42578125" style="1" customWidth="1"/>
    <col min="2819" max="2819" width="16.42578125" style="1" customWidth="1"/>
    <col min="2820" max="2820" width="15.7109375" style="1" customWidth="1"/>
    <col min="2821" max="2822" width="19.5703125" style="1" customWidth="1"/>
    <col min="2823" max="2823" width="13.5703125" style="1" customWidth="1"/>
    <col min="2824" max="2824" width="14.42578125" style="1" customWidth="1"/>
    <col min="2825" max="3072" width="9.140625" style="1"/>
    <col min="3073" max="3073" width="0.5703125" style="1" customWidth="1"/>
    <col min="3074" max="3074" width="156.42578125" style="1" customWidth="1"/>
    <col min="3075" max="3075" width="16.42578125" style="1" customWidth="1"/>
    <col min="3076" max="3076" width="15.7109375" style="1" customWidth="1"/>
    <col min="3077" max="3078" width="19.5703125" style="1" customWidth="1"/>
    <col min="3079" max="3079" width="13.5703125" style="1" customWidth="1"/>
    <col min="3080" max="3080" width="14.42578125" style="1" customWidth="1"/>
    <col min="3081" max="3328" width="9.140625" style="1"/>
    <col min="3329" max="3329" width="0.5703125" style="1" customWidth="1"/>
    <col min="3330" max="3330" width="156.42578125" style="1" customWidth="1"/>
    <col min="3331" max="3331" width="16.42578125" style="1" customWidth="1"/>
    <col min="3332" max="3332" width="15.7109375" style="1" customWidth="1"/>
    <col min="3333" max="3334" width="19.5703125" style="1" customWidth="1"/>
    <col min="3335" max="3335" width="13.5703125" style="1" customWidth="1"/>
    <col min="3336" max="3336" width="14.42578125" style="1" customWidth="1"/>
    <col min="3337" max="3584" width="9.140625" style="1"/>
    <col min="3585" max="3585" width="0.5703125" style="1" customWidth="1"/>
    <col min="3586" max="3586" width="156.42578125" style="1" customWidth="1"/>
    <col min="3587" max="3587" width="16.42578125" style="1" customWidth="1"/>
    <col min="3588" max="3588" width="15.7109375" style="1" customWidth="1"/>
    <col min="3589" max="3590" width="19.5703125" style="1" customWidth="1"/>
    <col min="3591" max="3591" width="13.5703125" style="1" customWidth="1"/>
    <col min="3592" max="3592" width="14.42578125" style="1" customWidth="1"/>
    <col min="3593" max="3840" width="9.140625" style="1"/>
    <col min="3841" max="3841" width="0.5703125" style="1" customWidth="1"/>
    <col min="3842" max="3842" width="156.42578125" style="1" customWidth="1"/>
    <col min="3843" max="3843" width="16.42578125" style="1" customWidth="1"/>
    <col min="3844" max="3844" width="15.7109375" style="1" customWidth="1"/>
    <col min="3845" max="3846" width="19.5703125" style="1" customWidth="1"/>
    <col min="3847" max="3847" width="13.5703125" style="1" customWidth="1"/>
    <col min="3848" max="3848" width="14.42578125" style="1" customWidth="1"/>
    <col min="3849" max="4096" width="9.140625" style="1"/>
    <col min="4097" max="4097" width="0.5703125" style="1" customWidth="1"/>
    <col min="4098" max="4098" width="156.42578125" style="1" customWidth="1"/>
    <col min="4099" max="4099" width="16.42578125" style="1" customWidth="1"/>
    <col min="4100" max="4100" width="15.7109375" style="1" customWidth="1"/>
    <col min="4101" max="4102" width="19.5703125" style="1" customWidth="1"/>
    <col min="4103" max="4103" width="13.5703125" style="1" customWidth="1"/>
    <col min="4104" max="4104" width="14.42578125" style="1" customWidth="1"/>
    <col min="4105" max="4352" width="9.140625" style="1"/>
    <col min="4353" max="4353" width="0.5703125" style="1" customWidth="1"/>
    <col min="4354" max="4354" width="156.42578125" style="1" customWidth="1"/>
    <col min="4355" max="4355" width="16.42578125" style="1" customWidth="1"/>
    <col min="4356" max="4356" width="15.7109375" style="1" customWidth="1"/>
    <col min="4357" max="4358" width="19.5703125" style="1" customWidth="1"/>
    <col min="4359" max="4359" width="13.5703125" style="1" customWidth="1"/>
    <col min="4360" max="4360" width="14.42578125" style="1" customWidth="1"/>
    <col min="4361" max="4608" width="9.140625" style="1"/>
    <col min="4609" max="4609" width="0.5703125" style="1" customWidth="1"/>
    <col min="4610" max="4610" width="156.42578125" style="1" customWidth="1"/>
    <col min="4611" max="4611" width="16.42578125" style="1" customWidth="1"/>
    <col min="4612" max="4612" width="15.7109375" style="1" customWidth="1"/>
    <col min="4613" max="4614" width="19.5703125" style="1" customWidth="1"/>
    <col min="4615" max="4615" width="13.5703125" style="1" customWidth="1"/>
    <col min="4616" max="4616" width="14.42578125" style="1" customWidth="1"/>
    <col min="4617" max="4864" width="9.140625" style="1"/>
    <col min="4865" max="4865" width="0.5703125" style="1" customWidth="1"/>
    <col min="4866" max="4866" width="156.42578125" style="1" customWidth="1"/>
    <col min="4867" max="4867" width="16.42578125" style="1" customWidth="1"/>
    <col min="4868" max="4868" width="15.7109375" style="1" customWidth="1"/>
    <col min="4869" max="4870" width="19.5703125" style="1" customWidth="1"/>
    <col min="4871" max="4871" width="13.5703125" style="1" customWidth="1"/>
    <col min="4872" max="4872" width="14.42578125" style="1" customWidth="1"/>
    <col min="4873" max="5120" width="9.140625" style="1"/>
    <col min="5121" max="5121" width="0.5703125" style="1" customWidth="1"/>
    <col min="5122" max="5122" width="156.42578125" style="1" customWidth="1"/>
    <col min="5123" max="5123" width="16.42578125" style="1" customWidth="1"/>
    <col min="5124" max="5124" width="15.7109375" style="1" customWidth="1"/>
    <col min="5125" max="5126" width="19.5703125" style="1" customWidth="1"/>
    <col min="5127" max="5127" width="13.5703125" style="1" customWidth="1"/>
    <col min="5128" max="5128" width="14.42578125" style="1" customWidth="1"/>
    <col min="5129" max="5376" width="9.140625" style="1"/>
    <col min="5377" max="5377" width="0.5703125" style="1" customWidth="1"/>
    <col min="5378" max="5378" width="156.42578125" style="1" customWidth="1"/>
    <col min="5379" max="5379" width="16.42578125" style="1" customWidth="1"/>
    <col min="5380" max="5380" width="15.7109375" style="1" customWidth="1"/>
    <col min="5381" max="5382" width="19.5703125" style="1" customWidth="1"/>
    <col min="5383" max="5383" width="13.5703125" style="1" customWidth="1"/>
    <col min="5384" max="5384" width="14.42578125" style="1" customWidth="1"/>
    <col min="5385" max="5632" width="9.140625" style="1"/>
    <col min="5633" max="5633" width="0.5703125" style="1" customWidth="1"/>
    <col min="5634" max="5634" width="156.42578125" style="1" customWidth="1"/>
    <col min="5635" max="5635" width="16.42578125" style="1" customWidth="1"/>
    <col min="5636" max="5636" width="15.7109375" style="1" customWidth="1"/>
    <col min="5637" max="5638" width="19.5703125" style="1" customWidth="1"/>
    <col min="5639" max="5639" width="13.5703125" style="1" customWidth="1"/>
    <col min="5640" max="5640" width="14.42578125" style="1" customWidth="1"/>
    <col min="5641" max="5888" width="9.140625" style="1"/>
    <col min="5889" max="5889" width="0.5703125" style="1" customWidth="1"/>
    <col min="5890" max="5890" width="156.42578125" style="1" customWidth="1"/>
    <col min="5891" max="5891" width="16.42578125" style="1" customWidth="1"/>
    <col min="5892" max="5892" width="15.7109375" style="1" customWidth="1"/>
    <col min="5893" max="5894" width="19.5703125" style="1" customWidth="1"/>
    <col min="5895" max="5895" width="13.5703125" style="1" customWidth="1"/>
    <col min="5896" max="5896" width="14.42578125" style="1" customWidth="1"/>
    <col min="5897" max="6144" width="9.140625" style="1"/>
    <col min="6145" max="6145" width="0.5703125" style="1" customWidth="1"/>
    <col min="6146" max="6146" width="156.42578125" style="1" customWidth="1"/>
    <col min="6147" max="6147" width="16.42578125" style="1" customWidth="1"/>
    <col min="6148" max="6148" width="15.7109375" style="1" customWidth="1"/>
    <col min="6149" max="6150" width="19.5703125" style="1" customWidth="1"/>
    <col min="6151" max="6151" width="13.5703125" style="1" customWidth="1"/>
    <col min="6152" max="6152" width="14.42578125" style="1" customWidth="1"/>
    <col min="6153" max="6400" width="9.140625" style="1"/>
    <col min="6401" max="6401" width="0.5703125" style="1" customWidth="1"/>
    <col min="6402" max="6402" width="156.42578125" style="1" customWidth="1"/>
    <col min="6403" max="6403" width="16.42578125" style="1" customWidth="1"/>
    <col min="6404" max="6404" width="15.7109375" style="1" customWidth="1"/>
    <col min="6405" max="6406" width="19.5703125" style="1" customWidth="1"/>
    <col min="6407" max="6407" width="13.5703125" style="1" customWidth="1"/>
    <col min="6408" max="6408" width="14.42578125" style="1" customWidth="1"/>
    <col min="6409" max="6656" width="9.140625" style="1"/>
    <col min="6657" max="6657" width="0.5703125" style="1" customWidth="1"/>
    <col min="6658" max="6658" width="156.42578125" style="1" customWidth="1"/>
    <col min="6659" max="6659" width="16.42578125" style="1" customWidth="1"/>
    <col min="6660" max="6660" width="15.7109375" style="1" customWidth="1"/>
    <col min="6661" max="6662" width="19.5703125" style="1" customWidth="1"/>
    <col min="6663" max="6663" width="13.5703125" style="1" customWidth="1"/>
    <col min="6664" max="6664" width="14.42578125" style="1" customWidth="1"/>
    <col min="6665" max="6912" width="9.140625" style="1"/>
    <col min="6913" max="6913" width="0.5703125" style="1" customWidth="1"/>
    <col min="6914" max="6914" width="156.42578125" style="1" customWidth="1"/>
    <col min="6915" max="6915" width="16.42578125" style="1" customWidth="1"/>
    <col min="6916" max="6916" width="15.7109375" style="1" customWidth="1"/>
    <col min="6917" max="6918" width="19.5703125" style="1" customWidth="1"/>
    <col min="6919" max="6919" width="13.5703125" style="1" customWidth="1"/>
    <col min="6920" max="6920" width="14.42578125" style="1" customWidth="1"/>
    <col min="6921" max="7168" width="9.140625" style="1"/>
    <col min="7169" max="7169" width="0.5703125" style="1" customWidth="1"/>
    <col min="7170" max="7170" width="156.42578125" style="1" customWidth="1"/>
    <col min="7171" max="7171" width="16.42578125" style="1" customWidth="1"/>
    <col min="7172" max="7172" width="15.7109375" style="1" customWidth="1"/>
    <col min="7173" max="7174" width="19.5703125" style="1" customWidth="1"/>
    <col min="7175" max="7175" width="13.5703125" style="1" customWidth="1"/>
    <col min="7176" max="7176" width="14.42578125" style="1" customWidth="1"/>
    <col min="7177" max="7424" width="9.140625" style="1"/>
    <col min="7425" max="7425" width="0.5703125" style="1" customWidth="1"/>
    <col min="7426" max="7426" width="156.42578125" style="1" customWidth="1"/>
    <col min="7427" max="7427" width="16.42578125" style="1" customWidth="1"/>
    <col min="7428" max="7428" width="15.7109375" style="1" customWidth="1"/>
    <col min="7429" max="7430" width="19.5703125" style="1" customWidth="1"/>
    <col min="7431" max="7431" width="13.5703125" style="1" customWidth="1"/>
    <col min="7432" max="7432" width="14.42578125" style="1" customWidth="1"/>
    <col min="7433" max="7680" width="9.140625" style="1"/>
    <col min="7681" max="7681" width="0.5703125" style="1" customWidth="1"/>
    <col min="7682" max="7682" width="156.42578125" style="1" customWidth="1"/>
    <col min="7683" max="7683" width="16.42578125" style="1" customWidth="1"/>
    <col min="7684" max="7684" width="15.7109375" style="1" customWidth="1"/>
    <col min="7685" max="7686" width="19.5703125" style="1" customWidth="1"/>
    <col min="7687" max="7687" width="13.5703125" style="1" customWidth="1"/>
    <col min="7688" max="7688" width="14.42578125" style="1" customWidth="1"/>
    <col min="7689" max="7936" width="9.140625" style="1"/>
    <col min="7937" max="7937" width="0.5703125" style="1" customWidth="1"/>
    <col min="7938" max="7938" width="156.42578125" style="1" customWidth="1"/>
    <col min="7939" max="7939" width="16.42578125" style="1" customWidth="1"/>
    <col min="7940" max="7940" width="15.7109375" style="1" customWidth="1"/>
    <col min="7941" max="7942" width="19.5703125" style="1" customWidth="1"/>
    <col min="7943" max="7943" width="13.5703125" style="1" customWidth="1"/>
    <col min="7944" max="7944" width="14.42578125" style="1" customWidth="1"/>
    <col min="7945" max="8192" width="9.140625" style="1"/>
    <col min="8193" max="8193" width="0.5703125" style="1" customWidth="1"/>
    <col min="8194" max="8194" width="156.42578125" style="1" customWidth="1"/>
    <col min="8195" max="8195" width="16.42578125" style="1" customWidth="1"/>
    <col min="8196" max="8196" width="15.7109375" style="1" customWidth="1"/>
    <col min="8197" max="8198" width="19.5703125" style="1" customWidth="1"/>
    <col min="8199" max="8199" width="13.5703125" style="1" customWidth="1"/>
    <col min="8200" max="8200" width="14.42578125" style="1" customWidth="1"/>
    <col min="8201" max="8448" width="9.140625" style="1"/>
    <col min="8449" max="8449" width="0.5703125" style="1" customWidth="1"/>
    <col min="8450" max="8450" width="156.42578125" style="1" customWidth="1"/>
    <col min="8451" max="8451" width="16.42578125" style="1" customWidth="1"/>
    <col min="8452" max="8452" width="15.7109375" style="1" customWidth="1"/>
    <col min="8453" max="8454" width="19.5703125" style="1" customWidth="1"/>
    <col min="8455" max="8455" width="13.5703125" style="1" customWidth="1"/>
    <col min="8456" max="8456" width="14.42578125" style="1" customWidth="1"/>
    <col min="8457" max="8704" width="9.140625" style="1"/>
    <col min="8705" max="8705" width="0.5703125" style="1" customWidth="1"/>
    <col min="8706" max="8706" width="156.42578125" style="1" customWidth="1"/>
    <col min="8707" max="8707" width="16.42578125" style="1" customWidth="1"/>
    <col min="8708" max="8708" width="15.7109375" style="1" customWidth="1"/>
    <col min="8709" max="8710" width="19.5703125" style="1" customWidth="1"/>
    <col min="8711" max="8711" width="13.5703125" style="1" customWidth="1"/>
    <col min="8712" max="8712" width="14.42578125" style="1" customWidth="1"/>
    <col min="8713" max="8960" width="9.140625" style="1"/>
    <col min="8961" max="8961" width="0.5703125" style="1" customWidth="1"/>
    <col min="8962" max="8962" width="156.42578125" style="1" customWidth="1"/>
    <col min="8963" max="8963" width="16.42578125" style="1" customWidth="1"/>
    <col min="8964" max="8964" width="15.7109375" style="1" customWidth="1"/>
    <col min="8965" max="8966" width="19.5703125" style="1" customWidth="1"/>
    <col min="8967" max="8967" width="13.5703125" style="1" customWidth="1"/>
    <col min="8968" max="8968" width="14.42578125" style="1" customWidth="1"/>
    <col min="8969" max="9216" width="9.140625" style="1"/>
    <col min="9217" max="9217" width="0.5703125" style="1" customWidth="1"/>
    <col min="9218" max="9218" width="156.42578125" style="1" customWidth="1"/>
    <col min="9219" max="9219" width="16.42578125" style="1" customWidth="1"/>
    <col min="9220" max="9220" width="15.7109375" style="1" customWidth="1"/>
    <col min="9221" max="9222" width="19.5703125" style="1" customWidth="1"/>
    <col min="9223" max="9223" width="13.5703125" style="1" customWidth="1"/>
    <col min="9224" max="9224" width="14.42578125" style="1" customWidth="1"/>
    <col min="9225" max="9472" width="9.140625" style="1"/>
    <col min="9473" max="9473" width="0.5703125" style="1" customWidth="1"/>
    <col min="9474" max="9474" width="156.42578125" style="1" customWidth="1"/>
    <col min="9475" max="9475" width="16.42578125" style="1" customWidth="1"/>
    <col min="9476" max="9476" width="15.7109375" style="1" customWidth="1"/>
    <col min="9477" max="9478" width="19.5703125" style="1" customWidth="1"/>
    <col min="9479" max="9479" width="13.5703125" style="1" customWidth="1"/>
    <col min="9480" max="9480" width="14.42578125" style="1" customWidth="1"/>
    <col min="9481" max="9728" width="9.140625" style="1"/>
    <col min="9729" max="9729" width="0.5703125" style="1" customWidth="1"/>
    <col min="9730" max="9730" width="156.42578125" style="1" customWidth="1"/>
    <col min="9731" max="9731" width="16.42578125" style="1" customWidth="1"/>
    <col min="9732" max="9732" width="15.7109375" style="1" customWidth="1"/>
    <col min="9733" max="9734" width="19.5703125" style="1" customWidth="1"/>
    <col min="9735" max="9735" width="13.5703125" style="1" customWidth="1"/>
    <col min="9736" max="9736" width="14.42578125" style="1" customWidth="1"/>
    <col min="9737" max="9984" width="9.140625" style="1"/>
    <col min="9985" max="9985" width="0.5703125" style="1" customWidth="1"/>
    <col min="9986" max="9986" width="156.42578125" style="1" customWidth="1"/>
    <col min="9987" max="9987" width="16.42578125" style="1" customWidth="1"/>
    <col min="9988" max="9988" width="15.7109375" style="1" customWidth="1"/>
    <col min="9989" max="9990" width="19.5703125" style="1" customWidth="1"/>
    <col min="9991" max="9991" width="13.5703125" style="1" customWidth="1"/>
    <col min="9992" max="9992" width="14.42578125" style="1" customWidth="1"/>
    <col min="9993" max="10240" width="9.140625" style="1"/>
    <col min="10241" max="10241" width="0.5703125" style="1" customWidth="1"/>
    <col min="10242" max="10242" width="156.42578125" style="1" customWidth="1"/>
    <col min="10243" max="10243" width="16.42578125" style="1" customWidth="1"/>
    <col min="10244" max="10244" width="15.7109375" style="1" customWidth="1"/>
    <col min="10245" max="10246" width="19.5703125" style="1" customWidth="1"/>
    <col min="10247" max="10247" width="13.5703125" style="1" customWidth="1"/>
    <col min="10248" max="10248" width="14.42578125" style="1" customWidth="1"/>
    <col min="10249" max="10496" width="9.140625" style="1"/>
    <col min="10497" max="10497" width="0.5703125" style="1" customWidth="1"/>
    <col min="10498" max="10498" width="156.42578125" style="1" customWidth="1"/>
    <col min="10499" max="10499" width="16.42578125" style="1" customWidth="1"/>
    <col min="10500" max="10500" width="15.7109375" style="1" customWidth="1"/>
    <col min="10501" max="10502" width="19.5703125" style="1" customWidth="1"/>
    <col min="10503" max="10503" width="13.5703125" style="1" customWidth="1"/>
    <col min="10504" max="10504" width="14.42578125" style="1" customWidth="1"/>
    <col min="10505" max="10752" width="9.140625" style="1"/>
    <col min="10753" max="10753" width="0.5703125" style="1" customWidth="1"/>
    <col min="10754" max="10754" width="156.42578125" style="1" customWidth="1"/>
    <col min="10755" max="10755" width="16.42578125" style="1" customWidth="1"/>
    <col min="10756" max="10756" width="15.7109375" style="1" customWidth="1"/>
    <col min="10757" max="10758" width="19.5703125" style="1" customWidth="1"/>
    <col min="10759" max="10759" width="13.5703125" style="1" customWidth="1"/>
    <col min="10760" max="10760" width="14.42578125" style="1" customWidth="1"/>
    <col min="10761" max="11008" width="9.140625" style="1"/>
    <col min="11009" max="11009" width="0.5703125" style="1" customWidth="1"/>
    <col min="11010" max="11010" width="156.42578125" style="1" customWidth="1"/>
    <col min="11011" max="11011" width="16.42578125" style="1" customWidth="1"/>
    <col min="11012" max="11012" width="15.7109375" style="1" customWidth="1"/>
    <col min="11013" max="11014" width="19.5703125" style="1" customWidth="1"/>
    <col min="11015" max="11015" width="13.5703125" style="1" customWidth="1"/>
    <col min="11016" max="11016" width="14.42578125" style="1" customWidth="1"/>
    <col min="11017" max="11264" width="9.140625" style="1"/>
    <col min="11265" max="11265" width="0.5703125" style="1" customWidth="1"/>
    <col min="11266" max="11266" width="156.42578125" style="1" customWidth="1"/>
    <col min="11267" max="11267" width="16.42578125" style="1" customWidth="1"/>
    <col min="11268" max="11268" width="15.7109375" style="1" customWidth="1"/>
    <col min="11269" max="11270" width="19.5703125" style="1" customWidth="1"/>
    <col min="11271" max="11271" width="13.5703125" style="1" customWidth="1"/>
    <col min="11272" max="11272" width="14.42578125" style="1" customWidth="1"/>
    <col min="11273" max="11520" width="9.140625" style="1"/>
    <col min="11521" max="11521" width="0.5703125" style="1" customWidth="1"/>
    <col min="11522" max="11522" width="156.42578125" style="1" customWidth="1"/>
    <col min="11523" max="11523" width="16.42578125" style="1" customWidth="1"/>
    <col min="11524" max="11524" width="15.7109375" style="1" customWidth="1"/>
    <col min="11525" max="11526" width="19.5703125" style="1" customWidth="1"/>
    <col min="11527" max="11527" width="13.5703125" style="1" customWidth="1"/>
    <col min="11528" max="11528" width="14.42578125" style="1" customWidth="1"/>
    <col min="11529" max="11776" width="9.140625" style="1"/>
    <col min="11777" max="11777" width="0.5703125" style="1" customWidth="1"/>
    <col min="11778" max="11778" width="156.42578125" style="1" customWidth="1"/>
    <col min="11779" max="11779" width="16.42578125" style="1" customWidth="1"/>
    <col min="11780" max="11780" width="15.7109375" style="1" customWidth="1"/>
    <col min="11781" max="11782" width="19.5703125" style="1" customWidth="1"/>
    <col min="11783" max="11783" width="13.5703125" style="1" customWidth="1"/>
    <col min="11784" max="11784" width="14.42578125" style="1" customWidth="1"/>
    <col min="11785" max="12032" width="9.140625" style="1"/>
    <col min="12033" max="12033" width="0.5703125" style="1" customWidth="1"/>
    <col min="12034" max="12034" width="156.42578125" style="1" customWidth="1"/>
    <col min="12035" max="12035" width="16.42578125" style="1" customWidth="1"/>
    <col min="12036" max="12036" width="15.7109375" style="1" customWidth="1"/>
    <col min="12037" max="12038" width="19.5703125" style="1" customWidth="1"/>
    <col min="12039" max="12039" width="13.5703125" style="1" customWidth="1"/>
    <col min="12040" max="12040" width="14.42578125" style="1" customWidth="1"/>
    <col min="12041" max="12288" width="9.140625" style="1"/>
    <col min="12289" max="12289" width="0.5703125" style="1" customWidth="1"/>
    <col min="12290" max="12290" width="156.42578125" style="1" customWidth="1"/>
    <col min="12291" max="12291" width="16.42578125" style="1" customWidth="1"/>
    <col min="12292" max="12292" width="15.7109375" style="1" customWidth="1"/>
    <col min="12293" max="12294" width="19.5703125" style="1" customWidth="1"/>
    <col min="12295" max="12295" width="13.5703125" style="1" customWidth="1"/>
    <col min="12296" max="12296" width="14.42578125" style="1" customWidth="1"/>
    <col min="12297" max="12544" width="9.140625" style="1"/>
    <col min="12545" max="12545" width="0.5703125" style="1" customWidth="1"/>
    <col min="12546" max="12546" width="156.42578125" style="1" customWidth="1"/>
    <col min="12547" max="12547" width="16.42578125" style="1" customWidth="1"/>
    <col min="12548" max="12548" width="15.7109375" style="1" customWidth="1"/>
    <col min="12549" max="12550" width="19.5703125" style="1" customWidth="1"/>
    <col min="12551" max="12551" width="13.5703125" style="1" customWidth="1"/>
    <col min="12552" max="12552" width="14.42578125" style="1" customWidth="1"/>
    <col min="12553" max="12800" width="9.140625" style="1"/>
    <col min="12801" max="12801" width="0.5703125" style="1" customWidth="1"/>
    <col min="12802" max="12802" width="156.42578125" style="1" customWidth="1"/>
    <col min="12803" max="12803" width="16.42578125" style="1" customWidth="1"/>
    <col min="12804" max="12804" width="15.7109375" style="1" customWidth="1"/>
    <col min="12805" max="12806" width="19.5703125" style="1" customWidth="1"/>
    <col min="12807" max="12807" width="13.5703125" style="1" customWidth="1"/>
    <col min="12808" max="12808" width="14.42578125" style="1" customWidth="1"/>
    <col min="12809" max="13056" width="9.140625" style="1"/>
    <col min="13057" max="13057" width="0.5703125" style="1" customWidth="1"/>
    <col min="13058" max="13058" width="156.42578125" style="1" customWidth="1"/>
    <col min="13059" max="13059" width="16.42578125" style="1" customWidth="1"/>
    <col min="13060" max="13060" width="15.7109375" style="1" customWidth="1"/>
    <col min="13061" max="13062" width="19.5703125" style="1" customWidth="1"/>
    <col min="13063" max="13063" width="13.5703125" style="1" customWidth="1"/>
    <col min="13064" max="13064" width="14.42578125" style="1" customWidth="1"/>
    <col min="13065" max="13312" width="9.140625" style="1"/>
    <col min="13313" max="13313" width="0.5703125" style="1" customWidth="1"/>
    <col min="13314" max="13314" width="156.42578125" style="1" customWidth="1"/>
    <col min="13315" max="13315" width="16.42578125" style="1" customWidth="1"/>
    <col min="13316" max="13316" width="15.7109375" style="1" customWidth="1"/>
    <col min="13317" max="13318" width="19.5703125" style="1" customWidth="1"/>
    <col min="13319" max="13319" width="13.5703125" style="1" customWidth="1"/>
    <col min="13320" max="13320" width="14.42578125" style="1" customWidth="1"/>
    <col min="13321" max="13568" width="9.140625" style="1"/>
    <col min="13569" max="13569" width="0.5703125" style="1" customWidth="1"/>
    <col min="13570" max="13570" width="156.42578125" style="1" customWidth="1"/>
    <col min="13571" max="13571" width="16.42578125" style="1" customWidth="1"/>
    <col min="13572" max="13572" width="15.7109375" style="1" customWidth="1"/>
    <col min="13573" max="13574" width="19.5703125" style="1" customWidth="1"/>
    <col min="13575" max="13575" width="13.5703125" style="1" customWidth="1"/>
    <col min="13576" max="13576" width="14.42578125" style="1" customWidth="1"/>
    <col min="13577" max="13824" width="9.140625" style="1"/>
    <col min="13825" max="13825" width="0.5703125" style="1" customWidth="1"/>
    <col min="13826" max="13826" width="156.42578125" style="1" customWidth="1"/>
    <col min="13827" max="13827" width="16.42578125" style="1" customWidth="1"/>
    <col min="13828" max="13828" width="15.7109375" style="1" customWidth="1"/>
    <col min="13829" max="13830" width="19.5703125" style="1" customWidth="1"/>
    <col min="13831" max="13831" width="13.5703125" style="1" customWidth="1"/>
    <col min="13832" max="13832" width="14.42578125" style="1" customWidth="1"/>
    <col min="13833" max="14080" width="9.140625" style="1"/>
    <col min="14081" max="14081" width="0.5703125" style="1" customWidth="1"/>
    <col min="14082" max="14082" width="156.42578125" style="1" customWidth="1"/>
    <col min="14083" max="14083" width="16.42578125" style="1" customWidth="1"/>
    <col min="14084" max="14084" width="15.7109375" style="1" customWidth="1"/>
    <col min="14085" max="14086" width="19.5703125" style="1" customWidth="1"/>
    <col min="14087" max="14087" width="13.5703125" style="1" customWidth="1"/>
    <col min="14088" max="14088" width="14.42578125" style="1" customWidth="1"/>
    <col min="14089" max="14336" width="9.140625" style="1"/>
    <col min="14337" max="14337" width="0.5703125" style="1" customWidth="1"/>
    <col min="14338" max="14338" width="156.42578125" style="1" customWidth="1"/>
    <col min="14339" max="14339" width="16.42578125" style="1" customWidth="1"/>
    <col min="14340" max="14340" width="15.7109375" style="1" customWidth="1"/>
    <col min="14341" max="14342" width="19.5703125" style="1" customWidth="1"/>
    <col min="14343" max="14343" width="13.5703125" style="1" customWidth="1"/>
    <col min="14344" max="14344" width="14.42578125" style="1" customWidth="1"/>
    <col min="14345" max="14592" width="9.140625" style="1"/>
    <col min="14593" max="14593" width="0.5703125" style="1" customWidth="1"/>
    <col min="14594" max="14594" width="156.42578125" style="1" customWidth="1"/>
    <col min="14595" max="14595" width="16.42578125" style="1" customWidth="1"/>
    <col min="14596" max="14596" width="15.7109375" style="1" customWidth="1"/>
    <col min="14597" max="14598" width="19.5703125" style="1" customWidth="1"/>
    <col min="14599" max="14599" width="13.5703125" style="1" customWidth="1"/>
    <col min="14600" max="14600" width="14.42578125" style="1" customWidth="1"/>
    <col min="14601" max="14848" width="9.140625" style="1"/>
    <col min="14849" max="14849" width="0.5703125" style="1" customWidth="1"/>
    <col min="14850" max="14850" width="156.42578125" style="1" customWidth="1"/>
    <col min="14851" max="14851" width="16.42578125" style="1" customWidth="1"/>
    <col min="14852" max="14852" width="15.7109375" style="1" customWidth="1"/>
    <col min="14853" max="14854" width="19.5703125" style="1" customWidth="1"/>
    <col min="14855" max="14855" width="13.5703125" style="1" customWidth="1"/>
    <col min="14856" max="14856" width="14.42578125" style="1" customWidth="1"/>
    <col min="14857" max="15104" width="9.140625" style="1"/>
    <col min="15105" max="15105" width="0.5703125" style="1" customWidth="1"/>
    <col min="15106" max="15106" width="156.42578125" style="1" customWidth="1"/>
    <col min="15107" max="15107" width="16.42578125" style="1" customWidth="1"/>
    <col min="15108" max="15108" width="15.7109375" style="1" customWidth="1"/>
    <col min="15109" max="15110" width="19.5703125" style="1" customWidth="1"/>
    <col min="15111" max="15111" width="13.5703125" style="1" customWidth="1"/>
    <col min="15112" max="15112" width="14.42578125" style="1" customWidth="1"/>
    <col min="15113" max="15360" width="9.140625" style="1"/>
    <col min="15361" max="15361" width="0.5703125" style="1" customWidth="1"/>
    <col min="15362" max="15362" width="156.42578125" style="1" customWidth="1"/>
    <col min="15363" max="15363" width="16.42578125" style="1" customWidth="1"/>
    <col min="15364" max="15364" width="15.7109375" style="1" customWidth="1"/>
    <col min="15365" max="15366" width="19.5703125" style="1" customWidth="1"/>
    <col min="15367" max="15367" width="13.5703125" style="1" customWidth="1"/>
    <col min="15368" max="15368" width="14.42578125" style="1" customWidth="1"/>
    <col min="15369" max="15616" width="9.140625" style="1"/>
    <col min="15617" max="15617" width="0.5703125" style="1" customWidth="1"/>
    <col min="15618" max="15618" width="156.42578125" style="1" customWidth="1"/>
    <col min="15619" max="15619" width="16.42578125" style="1" customWidth="1"/>
    <col min="15620" max="15620" width="15.7109375" style="1" customWidth="1"/>
    <col min="15621" max="15622" width="19.5703125" style="1" customWidth="1"/>
    <col min="15623" max="15623" width="13.5703125" style="1" customWidth="1"/>
    <col min="15624" max="15624" width="14.42578125" style="1" customWidth="1"/>
    <col min="15625" max="15872" width="9.140625" style="1"/>
    <col min="15873" max="15873" width="0.5703125" style="1" customWidth="1"/>
    <col min="15874" max="15874" width="156.42578125" style="1" customWidth="1"/>
    <col min="15875" max="15875" width="16.42578125" style="1" customWidth="1"/>
    <col min="15876" max="15876" width="15.7109375" style="1" customWidth="1"/>
    <col min="15877" max="15878" width="19.5703125" style="1" customWidth="1"/>
    <col min="15879" max="15879" width="13.5703125" style="1" customWidth="1"/>
    <col min="15880" max="15880" width="14.42578125" style="1" customWidth="1"/>
    <col min="15881" max="16128" width="9.140625" style="1"/>
    <col min="16129" max="16129" width="0.5703125" style="1" customWidth="1"/>
    <col min="16130" max="16130" width="156.42578125" style="1" customWidth="1"/>
    <col min="16131" max="16131" width="16.42578125" style="1" customWidth="1"/>
    <col min="16132" max="16132" width="15.7109375" style="1" customWidth="1"/>
    <col min="16133" max="16134" width="19.5703125" style="1" customWidth="1"/>
    <col min="16135" max="16135" width="13.5703125" style="1" customWidth="1"/>
    <col min="16136" max="16136" width="14.42578125" style="1" customWidth="1"/>
    <col min="16137" max="16384" width="9.140625" style="1"/>
  </cols>
  <sheetData>
    <row r="1" spans="1:37" ht="12.75" x14ac:dyDescent="0.2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x14ac:dyDescent="0.2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3.25" x14ac:dyDescent="0.35">
      <c r="B3" s="3"/>
      <c r="C3" s="3"/>
      <c r="D3" s="3"/>
      <c r="E3" s="3"/>
      <c r="F3" s="3"/>
      <c r="G3" s="3"/>
      <c r="H3" s="3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6.25" x14ac:dyDescent="0.4">
      <c r="A4" s="5" t="str">
        <f>'[2]Data Entry'!A2:I2</f>
        <v xml:space="preserve"> March 2021</v>
      </c>
      <c r="B4" s="30" t="s">
        <v>0</v>
      </c>
      <c r="C4" s="30"/>
      <c r="D4" s="30"/>
      <c r="E4" s="30"/>
      <c r="F4" s="30"/>
      <c r="G4" s="30"/>
      <c r="H4" s="30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3.25" x14ac:dyDescent="0.35">
      <c r="B5" s="31" t="s">
        <v>1</v>
      </c>
      <c r="C5" s="31"/>
      <c r="D5" s="31"/>
      <c r="E5" s="31"/>
      <c r="F5" s="31"/>
      <c r="G5" s="31"/>
      <c r="H5" s="31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1.45" customHeight="1" x14ac:dyDescent="0.35">
      <c r="B6" s="6"/>
      <c r="C6" s="6"/>
      <c r="D6" s="6"/>
      <c r="E6" s="6"/>
      <c r="F6" s="6"/>
      <c r="G6" s="6"/>
      <c r="H6" s="6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6.25" x14ac:dyDescent="0.4">
      <c r="B7" s="32" t="s">
        <v>2</v>
      </c>
      <c r="C7" s="32"/>
      <c r="D7" s="32"/>
      <c r="E7" s="32"/>
      <c r="F7" s="32"/>
      <c r="G7" s="32"/>
      <c r="H7" s="32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3.6" customHeight="1" x14ac:dyDescent="0.4">
      <c r="B8" s="33" t="str">
        <f>[2]Summary!A4</f>
        <v xml:space="preserve"> March 2021</v>
      </c>
      <c r="C8" s="33"/>
      <c r="D8" s="33"/>
      <c r="E8" s="33"/>
      <c r="F8" s="33"/>
      <c r="G8" s="33"/>
      <c r="H8" s="33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26.25" customHeight="1" thickBot="1" x14ac:dyDescent="0.4">
      <c r="B9" s="34"/>
      <c r="C9" s="34"/>
      <c r="D9" s="34"/>
      <c r="E9" s="34"/>
      <c r="F9" s="34"/>
      <c r="G9" s="34"/>
      <c r="H9" s="3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23.25" x14ac:dyDescent="0.35">
      <c r="B10" s="46" t="s">
        <v>3</v>
      </c>
      <c r="C10" s="49" t="s">
        <v>4</v>
      </c>
      <c r="D10" s="52" t="s">
        <v>5</v>
      </c>
      <c r="E10" s="7"/>
      <c r="F10" s="7"/>
      <c r="G10" s="8"/>
      <c r="H10" s="9"/>
      <c r="I10" s="10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23.25" x14ac:dyDescent="0.35">
      <c r="B11" s="47"/>
      <c r="C11" s="50"/>
      <c r="D11" s="53"/>
      <c r="E11" s="11" t="str">
        <f>'[2]Contribution to change'!E8</f>
        <v>Index</v>
      </c>
      <c r="F11" s="11" t="str">
        <f>'[2]Contribution to change'!F8</f>
        <v>Index</v>
      </c>
      <c r="G11" s="35" t="s">
        <v>6</v>
      </c>
      <c r="H11" s="36">
        <f>'[2]Contribution to change'!H8</f>
        <v>0</v>
      </c>
      <c r="I11" s="10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23.25" x14ac:dyDescent="0.35">
      <c r="B12" s="47"/>
      <c r="C12" s="50"/>
      <c r="D12" s="53"/>
      <c r="E12" s="11" t="str">
        <f>'[2]Contribution to change'!E9</f>
        <v>January</v>
      </c>
      <c r="F12" s="12" t="str">
        <f>'[2]Contribution to change'!F9</f>
        <v>March</v>
      </c>
      <c r="G12" s="55" t="str">
        <f>E12</f>
        <v>January</v>
      </c>
      <c r="H12" s="36"/>
      <c r="I12" s="10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24" thickBot="1" x14ac:dyDescent="0.4">
      <c r="B13" s="47"/>
      <c r="C13" s="50"/>
      <c r="D13" s="53"/>
      <c r="E13" s="11">
        <f>'[2]Contribution to change'!E10</f>
        <v>2021</v>
      </c>
      <c r="F13" s="11">
        <f>'[2]Contribution to change'!F10</f>
        <v>2021</v>
      </c>
      <c r="G13" s="35">
        <f>$E$13</f>
        <v>2021</v>
      </c>
      <c r="H13" s="36"/>
      <c r="I13" s="10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28.5" customHeight="1" thickBot="1" x14ac:dyDescent="0.4">
      <c r="B14" s="48"/>
      <c r="C14" s="51"/>
      <c r="D14" s="54"/>
      <c r="E14" s="13"/>
      <c r="F14" s="13"/>
      <c r="G14" s="14" t="s">
        <v>7</v>
      </c>
      <c r="H14" s="15" t="s">
        <v>8</v>
      </c>
      <c r="I14" s="10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3.25" x14ac:dyDescent="0.35">
      <c r="B15" s="16"/>
      <c r="C15" s="11"/>
      <c r="D15" s="17"/>
      <c r="E15" s="17"/>
      <c r="F15" s="17"/>
      <c r="G15" s="11"/>
      <c r="H15" s="18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3.25" x14ac:dyDescent="0.35">
      <c r="B16" s="16" t="s">
        <v>9</v>
      </c>
      <c r="C16" s="11">
        <f>'[2]Contribution to change'!C14</f>
        <v>3011</v>
      </c>
      <c r="D16" s="19">
        <f>'[2]Contribution to change'!D14</f>
        <v>30.11</v>
      </c>
      <c r="E16" s="19">
        <f>'[2]Contribution to change'!E14</f>
        <v>279.19829311336662</v>
      </c>
      <c r="F16" s="19">
        <f>'[2]Contribution to change'!F14</f>
        <v>263.91270244645568</v>
      </c>
      <c r="G16" s="19">
        <f>'[2]Contribution to change'!G14</f>
        <v>-15.285590666910934</v>
      </c>
      <c r="H16" s="20">
        <f>'[2]Contribution to change'!H14</f>
        <v>-5.4748152277221553</v>
      </c>
      <c r="I16" s="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23.25" x14ac:dyDescent="0.35">
      <c r="B17" s="16" t="s">
        <v>10</v>
      </c>
      <c r="C17" s="11">
        <f>'[2]Contribution to change'!C15</f>
        <v>373</v>
      </c>
      <c r="D17" s="19">
        <f>'[2]Contribution to change'!D15</f>
        <v>3.73</v>
      </c>
      <c r="E17" s="19">
        <f>'[2]Contribution to change'!E15</f>
        <v>209.27808979053151</v>
      </c>
      <c r="F17" s="19">
        <f>'[2]Contribution to change'!F15</f>
        <v>209.46718560980457</v>
      </c>
      <c r="G17" s="19">
        <f>'[2]Contribution to change'!G15</f>
        <v>0.19999999999998863</v>
      </c>
      <c r="H17" s="20">
        <f>'[2]Contribution to change'!H15</f>
        <v>9.5556617295742288E-2</v>
      </c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23.25" x14ac:dyDescent="0.35">
      <c r="B18" s="16" t="s">
        <v>11</v>
      </c>
      <c r="C18" s="11">
        <f>'[2]Contribution to change'!C16</f>
        <v>332</v>
      </c>
      <c r="D18" s="19">
        <f>'[2]Contribution to change'!D16</f>
        <v>3.32</v>
      </c>
      <c r="E18" s="19">
        <f>'[2]Contribution to change'!E16</f>
        <v>67.085695424993702</v>
      </c>
      <c r="F18" s="19">
        <f>'[2]Contribution to change'!F16</f>
        <v>65.115604453059632</v>
      </c>
      <c r="G18" s="19">
        <f>'[2]Contribution to change'!G16</f>
        <v>-2</v>
      </c>
      <c r="H18" s="20">
        <f>'[2]Contribution to change'!H16</f>
        <v>-2.9806259314456036</v>
      </c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23.25" x14ac:dyDescent="0.35">
      <c r="B19" s="16" t="s">
        <v>12</v>
      </c>
      <c r="C19" s="11">
        <f>'[2]Contribution to change'!C17</f>
        <v>1735</v>
      </c>
      <c r="D19" s="19">
        <f>'[2]Contribution to change'!D17</f>
        <v>17.349999999999998</v>
      </c>
      <c r="E19" s="19">
        <f>'[2]Contribution to change'!E17</f>
        <v>160.59307823163155</v>
      </c>
      <c r="F19" s="19">
        <f>'[2]Contribution to change'!F17</f>
        <v>163.73917866568331</v>
      </c>
      <c r="G19" s="19">
        <f>'[2]Contribution to change'!G17</f>
        <v>3.0999999999999943</v>
      </c>
      <c r="H19" s="20">
        <f>'[2]Contribution to change'!H17</f>
        <v>1.9302615193026118</v>
      </c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23.25" x14ac:dyDescent="0.35">
      <c r="B20" s="16" t="s">
        <v>13</v>
      </c>
      <c r="C20" s="11">
        <f>'[2]Contribution to change'!C18</f>
        <v>857</v>
      </c>
      <c r="D20" s="19">
        <f>'[2]Contribution to change'!D18</f>
        <v>8.57</v>
      </c>
      <c r="E20" s="19">
        <f>'[2]Contribution to change'!E18</f>
        <v>156.41131752237496</v>
      </c>
      <c r="F20" s="19">
        <f>'[2]Contribution to change'!F18</f>
        <v>151.23861431230949</v>
      </c>
      <c r="G20" s="19">
        <f>'[2]Contribution to change'!G18</f>
        <v>-5.2000000000000171</v>
      </c>
      <c r="H20" s="20">
        <f>'[2]Contribution to change'!H18</f>
        <v>-3.3248081841432331</v>
      </c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23.25" x14ac:dyDescent="0.35">
      <c r="B21" s="16" t="s">
        <v>14</v>
      </c>
      <c r="C21" s="11">
        <f>'[2]Contribution to change'!C19</f>
        <v>278</v>
      </c>
      <c r="D21" s="19">
        <f>'[2]Contribution to change'!D19</f>
        <v>2.78</v>
      </c>
      <c r="E21" s="19">
        <f>'[2]Contribution to change'!E19</f>
        <v>230.91282413539335</v>
      </c>
      <c r="F21" s="19">
        <f>'[2]Contribution to change'!F19</f>
        <v>230.5177098409815</v>
      </c>
      <c r="G21" s="19">
        <f>'[2]Contribution to change'!G19</f>
        <v>-0.40000000000000568</v>
      </c>
      <c r="H21" s="20">
        <f>'[2]Contribution to change'!H19</f>
        <v>-0.17323516673885045</v>
      </c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23.25" x14ac:dyDescent="0.35">
      <c r="B22" s="16" t="s">
        <v>15</v>
      </c>
      <c r="C22" s="11">
        <f>'[2]Contribution to change'!C20</f>
        <v>1338</v>
      </c>
      <c r="D22" s="19">
        <f>'[2]Contribution to change'!D20</f>
        <v>13.38</v>
      </c>
      <c r="E22" s="19">
        <f>'[2]Contribution to change'!E20</f>
        <v>181.98746652894579</v>
      </c>
      <c r="F22" s="19">
        <f>'[2]Contribution to change'!F20</f>
        <v>189.16283880165895</v>
      </c>
      <c r="G22" s="19">
        <f>'[2]Contribution to change'!G20</f>
        <v>7.1999999999999886</v>
      </c>
      <c r="H22" s="20">
        <f>'[2]Contribution to change'!H20</f>
        <v>3.95604395604395</v>
      </c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23.25" x14ac:dyDescent="0.35">
      <c r="B23" s="16" t="s">
        <v>16</v>
      </c>
      <c r="C23" s="11">
        <f>'[2]Contribution to change'!C21</f>
        <v>383</v>
      </c>
      <c r="D23" s="19">
        <f>'[2]Contribution to change'!D21</f>
        <v>3.83</v>
      </c>
      <c r="E23" s="19">
        <f>'[2]Contribution to change'!E21</f>
        <v>177.80619419806825</v>
      </c>
      <c r="F23" s="19">
        <f>'[2]Contribution to change'!F21</f>
        <v>177.80619419806825</v>
      </c>
      <c r="G23" s="19">
        <f>'[2]Contribution to change'!G21</f>
        <v>0</v>
      </c>
      <c r="H23" s="20">
        <f>'[2]Contribution to change'!H21</f>
        <v>0</v>
      </c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23.25" x14ac:dyDescent="0.35">
      <c r="B24" s="16" t="s">
        <v>17</v>
      </c>
      <c r="C24" s="11">
        <f>'[2]Contribution to change'!C22</f>
        <v>383</v>
      </c>
      <c r="D24" s="19">
        <f>'[2]Contribution to change'!D22</f>
        <v>3.83</v>
      </c>
      <c r="E24" s="19">
        <f>'[2]Contribution to change'!E22</f>
        <v>106.44775939260816</v>
      </c>
      <c r="F24" s="19">
        <f>'[2]Contribution to change'!F22</f>
        <v>104.3592462570241</v>
      </c>
      <c r="G24" s="19">
        <f>'[2]Contribution to change'!G22</f>
        <v>-2</v>
      </c>
      <c r="H24" s="20">
        <f>'[2]Contribution to change'!H22</f>
        <v>-1.8796992481203008</v>
      </c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23.25" x14ac:dyDescent="0.35">
      <c r="B25" s="16" t="s">
        <v>18</v>
      </c>
      <c r="C25" s="11">
        <f>'[2]Contribution to change'!C23</f>
        <v>64</v>
      </c>
      <c r="D25" s="19">
        <f>'[2]Contribution to change'!D23</f>
        <v>0.64</v>
      </c>
      <c r="E25" s="19">
        <f>'[2]Contribution to change'!E23</f>
        <v>280.08581245494827</v>
      </c>
      <c r="F25" s="19">
        <f>'[2]Contribution to change'!F23</f>
        <v>280.08581245494827</v>
      </c>
      <c r="G25" s="19">
        <f>'[2]Contribution to change'!G23</f>
        <v>0</v>
      </c>
      <c r="H25" s="20">
        <f>'[2]Contribution to change'!H23</f>
        <v>0</v>
      </c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23.25" x14ac:dyDescent="0.35">
      <c r="B26" s="16" t="s">
        <v>19</v>
      </c>
      <c r="C26" s="11">
        <f>'[2]Contribution to change'!C24</f>
        <v>314</v>
      </c>
      <c r="D26" s="19">
        <f>'[2]Contribution to change'!D24</f>
        <v>3.1399999999999997</v>
      </c>
      <c r="E26" s="19">
        <f>'[2]Contribution to change'!E24</f>
        <v>312.60000000000002</v>
      </c>
      <c r="F26" s="19">
        <f>'[2]Contribution to change'!F24</f>
        <v>305.10000000000002</v>
      </c>
      <c r="G26" s="19">
        <f>'[2]Contribution to change'!G24</f>
        <v>-7.5</v>
      </c>
      <c r="H26" s="20">
        <f>'[2]Contribution to change'!H24</f>
        <v>-2.3992322456813819</v>
      </c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23.25" x14ac:dyDescent="0.35">
      <c r="B27" s="16" t="s">
        <v>20</v>
      </c>
      <c r="C27" s="11">
        <f>'[2]Contribution to change'!C25</f>
        <v>932</v>
      </c>
      <c r="D27" s="19">
        <f>'[2]Contribution to change'!D25</f>
        <v>9.32</v>
      </c>
      <c r="E27" s="19">
        <f>'[2]Contribution to change'!E25</f>
        <v>137.68878683739925</v>
      </c>
      <c r="F27" s="19">
        <f>'[2]Contribution to change'!F25</f>
        <v>138.79203982364376</v>
      </c>
      <c r="G27" s="19">
        <f>'[2]Contribution to change'!G25</f>
        <v>1.1000000000000227</v>
      </c>
      <c r="H27" s="20">
        <f>'[2]Contribution to change'!H25</f>
        <v>0.79883805374003114</v>
      </c>
      <c r="I27" s="4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23.25" x14ac:dyDescent="0.35">
      <c r="B28" s="16"/>
      <c r="C28" s="11"/>
      <c r="D28" s="19"/>
      <c r="E28" s="19"/>
      <c r="F28" s="24"/>
      <c r="G28" s="19"/>
      <c r="H28" s="20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22.15" customHeight="1" x14ac:dyDescent="0.35">
      <c r="B29" s="37" t="s">
        <v>21</v>
      </c>
      <c r="C29" s="40">
        <f>'[2]Contribution to change'!C$28</f>
        <v>10000</v>
      </c>
      <c r="D29" s="40">
        <f>'[2]Contribution to change'!D28</f>
        <v>99.999999999999972</v>
      </c>
      <c r="E29" s="43">
        <f>'[2]Contribution to change'!E28</f>
        <v>201.5</v>
      </c>
      <c r="F29" s="43">
        <f>'[2]Contribution to change'!F28</f>
        <v>197.6</v>
      </c>
      <c r="G29" s="43">
        <f>'[2]Contribution to change'!G28</f>
        <v>-3.9000000000000057</v>
      </c>
      <c r="H29" s="43">
        <f>'[2]Contribution to change'!H28</f>
        <v>-1.9354838709677447</v>
      </c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22.15" customHeight="1" x14ac:dyDescent="0.35">
      <c r="B30" s="38"/>
      <c r="C30" s="41">
        <f>'[2]Contribution to change'!C28</f>
        <v>10000</v>
      </c>
      <c r="D30" s="41">
        <f>'[2]Contribution to change'!D28</f>
        <v>99.999999999999972</v>
      </c>
      <c r="E30" s="44">
        <f>'[2]Contribution to change'!E28</f>
        <v>201.5</v>
      </c>
      <c r="F30" s="44">
        <f>'[2]Contribution to change'!F28</f>
        <v>197.6</v>
      </c>
      <c r="G30" s="44">
        <f>'[2]Contribution to change'!G28</f>
        <v>-3.9000000000000057</v>
      </c>
      <c r="H30" s="44">
        <f>'[2]Contribution to change'!H28</f>
        <v>-1.9354838709677447</v>
      </c>
      <c r="I30" s="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22.9" customHeight="1" thickBot="1" x14ac:dyDescent="0.4">
      <c r="B31" s="39"/>
      <c r="C31" s="42"/>
      <c r="D31" s="42"/>
      <c r="E31" s="45"/>
      <c r="F31" s="45"/>
      <c r="G31" s="45"/>
      <c r="H31" s="45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23.25" x14ac:dyDescent="0.35">
      <c r="B32" s="3"/>
      <c r="C32" s="3"/>
      <c r="D32" s="3"/>
      <c r="E32" s="3"/>
      <c r="F32" s="3"/>
      <c r="G32" s="3"/>
      <c r="H32" s="3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23.25" x14ac:dyDescent="0.35">
      <c r="B33" s="25"/>
      <c r="C33" s="3"/>
      <c r="D33" s="3"/>
      <c r="E33" s="3"/>
      <c r="F33" s="3"/>
      <c r="G33" s="3"/>
      <c r="H33" s="3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23.25" x14ac:dyDescent="0.35">
      <c r="B34" s="3"/>
      <c r="C34" s="3"/>
      <c r="D34" s="3"/>
      <c r="E34" s="3"/>
      <c r="F34" s="3"/>
      <c r="G34" s="3"/>
      <c r="H34" s="3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23.25" x14ac:dyDescent="0.35">
      <c r="B35" s="3"/>
      <c r="C35" s="3"/>
      <c r="D35" s="3"/>
      <c r="E35" s="3"/>
      <c r="F35" s="3"/>
      <c r="G35" s="3"/>
      <c r="H35" s="3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23.25" x14ac:dyDescent="0.35">
      <c r="B36" s="3"/>
      <c r="C36" s="3"/>
      <c r="D36" s="3"/>
      <c r="E36" s="3"/>
      <c r="F36" s="3"/>
      <c r="G36" s="3"/>
      <c r="H36" s="3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8.75" customHeight="1" x14ac:dyDescent="0.3">
      <c r="B37" s="3"/>
      <c r="C37" s="3"/>
      <c r="D37" s="3"/>
      <c r="E37" s="3"/>
      <c r="F37" s="3"/>
      <c r="G37" s="3"/>
      <c r="H37" s="3"/>
      <c r="I37" s="3"/>
      <c r="J37" s="3"/>
    </row>
    <row r="38" spans="2:37" ht="22.5" x14ac:dyDescent="0.3">
      <c r="B38" s="3"/>
      <c r="C38" s="3"/>
      <c r="D38" s="3"/>
      <c r="E38" s="3"/>
      <c r="F38" s="3"/>
      <c r="G38" s="3"/>
      <c r="H38" s="3"/>
      <c r="I38" s="3"/>
      <c r="J38" s="3"/>
    </row>
    <row r="39" spans="2:37" ht="22.5" x14ac:dyDescent="0.3">
      <c r="B39" s="3"/>
      <c r="C39" s="3"/>
      <c r="D39" s="3"/>
      <c r="E39" s="3"/>
      <c r="F39" s="3"/>
      <c r="G39" s="3"/>
      <c r="H39" s="3"/>
      <c r="I39" s="3"/>
      <c r="J39" s="3"/>
    </row>
  </sheetData>
  <mergeCells count="18">
    <mergeCell ref="G13:H13"/>
    <mergeCell ref="B29:B31"/>
    <mergeCell ref="C29:C31"/>
    <mergeCell ref="D29:D31"/>
    <mergeCell ref="E29:E31"/>
    <mergeCell ref="F29:F31"/>
    <mergeCell ref="G29:G31"/>
    <mergeCell ref="H29:H31"/>
    <mergeCell ref="B10:B14"/>
    <mergeCell ref="C10:C14"/>
    <mergeCell ref="D10:D14"/>
    <mergeCell ref="G11:H11"/>
    <mergeCell ref="G12:H12"/>
    <mergeCell ref="B4:H4"/>
    <mergeCell ref="B5:H5"/>
    <mergeCell ref="B7:H7"/>
    <mergeCell ref="B8:H8"/>
    <mergeCell ref="B9:H9"/>
  </mergeCells>
  <printOptions horizontalCentered="1" verticalCentered="1"/>
  <pageMargins left="0.25" right="0.25" top="0.75" bottom="0.75" header="0.3" footer="0.3"/>
  <pageSetup paperSize="9" scale="65" orientation="landscape" horizontalDpi="4294967295" verticalDpi="4294967295" r:id="rId1"/>
  <headerFooter>
    <oddFooter>&amp;C&amp;"Arial,Regular"&amp;16Page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K39"/>
  <sheetViews>
    <sheetView showGridLines="0" zoomScale="50" zoomScaleNormal="50" workbookViewId="0">
      <selection activeCell="L30" sqref="L30"/>
    </sheetView>
  </sheetViews>
  <sheetFormatPr defaultRowHeight="12" x14ac:dyDescent="0.15"/>
  <cols>
    <col min="1" max="1" width="0.5703125" style="1" customWidth="1"/>
    <col min="2" max="2" width="156.42578125" style="1" customWidth="1"/>
    <col min="3" max="3" width="16.42578125" style="1" customWidth="1"/>
    <col min="4" max="4" width="15.7109375" style="1" customWidth="1"/>
    <col min="5" max="6" width="19.5703125" style="1" customWidth="1"/>
    <col min="7" max="7" width="13.5703125" style="1" customWidth="1"/>
    <col min="8" max="8" width="14.42578125" style="1" customWidth="1"/>
    <col min="9" max="256" width="9.140625" style="1"/>
    <col min="257" max="257" width="0.5703125" style="1" customWidth="1"/>
    <col min="258" max="258" width="156.42578125" style="1" customWidth="1"/>
    <col min="259" max="259" width="16.42578125" style="1" customWidth="1"/>
    <col min="260" max="260" width="15.7109375" style="1" customWidth="1"/>
    <col min="261" max="262" width="19.5703125" style="1" customWidth="1"/>
    <col min="263" max="263" width="13.5703125" style="1" customWidth="1"/>
    <col min="264" max="264" width="14.42578125" style="1" customWidth="1"/>
    <col min="265" max="512" width="9.140625" style="1"/>
    <col min="513" max="513" width="0.5703125" style="1" customWidth="1"/>
    <col min="514" max="514" width="156.42578125" style="1" customWidth="1"/>
    <col min="515" max="515" width="16.42578125" style="1" customWidth="1"/>
    <col min="516" max="516" width="15.7109375" style="1" customWidth="1"/>
    <col min="517" max="518" width="19.5703125" style="1" customWidth="1"/>
    <col min="519" max="519" width="13.5703125" style="1" customWidth="1"/>
    <col min="520" max="520" width="14.42578125" style="1" customWidth="1"/>
    <col min="521" max="768" width="9.140625" style="1"/>
    <col min="769" max="769" width="0.5703125" style="1" customWidth="1"/>
    <col min="770" max="770" width="156.42578125" style="1" customWidth="1"/>
    <col min="771" max="771" width="16.42578125" style="1" customWidth="1"/>
    <col min="772" max="772" width="15.7109375" style="1" customWidth="1"/>
    <col min="773" max="774" width="19.5703125" style="1" customWidth="1"/>
    <col min="775" max="775" width="13.5703125" style="1" customWidth="1"/>
    <col min="776" max="776" width="14.42578125" style="1" customWidth="1"/>
    <col min="777" max="1024" width="9.140625" style="1"/>
    <col min="1025" max="1025" width="0.5703125" style="1" customWidth="1"/>
    <col min="1026" max="1026" width="156.42578125" style="1" customWidth="1"/>
    <col min="1027" max="1027" width="16.42578125" style="1" customWidth="1"/>
    <col min="1028" max="1028" width="15.7109375" style="1" customWidth="1"/>
    <col min="1029" max="1030" width="19.5703125" style="1" customWidth="1"/>
    <col min="1031" max="1031" width="13.5703125" style="1" customWidth="1"/>
    <col min="1032" max="1032" width="14.42578125" style="1" customWidth="1"/>
    <col min="1033" max="1280" width="9.140625" style="1"/>
    <col min="1281" max="1281" width="0.5703125" style="1" customWidth="1"/>
    <col min="1282" max="1282" width="156.42578125" style="1" customWidth="1"/>
    <col min="1283" max="1283" width="16.42578125" style="1" customWidth="1"/>
    <col min="1284" max="1284" width="15.7109375" style="1" customWidth="1"/>
    <col min="1285" max="1286" width="19.5703125" style="1" customWidth="1"/>
    <col min="1287" max="1287" width="13.5703125" style="1" customWidth="1"/>
    <col min="1288" max="1288" width="14.42578125" style="1" customWidth="1"/>
    <col min="1289" max="1536" width="9.140625" style="1"/>
    <col min="1537" max="1537" width="0.5703125" style="1" customWidth="1"/>
    <col min="1538" max="1538" width="156.42578125" style="1" customWidth="1"/>
    <col min="1539" max="1539" width="16.42578125" style="1" customWidth="1"/>
    <col min="1540" max="1540" width="15.7109375" style="1" customWidth="1"/>
    <col min="1541" max="1542" width="19.5703125" style="1" customWidth="1"/>
    <col min="1543" max="1543" width="13.5703125" style="1" customWidth="1"/>
    <col min="1544" max="1544" width="14.42578125" style="1" customWidth="1"/>
    <col min="1545" max="1792" width="9.140625" style="1"/>
    <col min="1793" max="1793" width="0.5703125" style="1" customWidth="1"/>
    <col min="1794" max="1794" width="156.42578125" style="1" customWidth="1"/>
    <col min="1795" max="1795" width="16.42578125" style="1" customWidth="1"/>
    <col min="1796" max="1796" width="15.7109375" style="1" customWidth="1"/>
    <col min="1797" max="1798" width="19.5703125" style="1" customWidth="1"/>
    <col min="1799" max="1799" width="13.5703125" style="1" customWidth="1"/>
    <col min="1800" max="1800" width="14.42578125" style="1" customWidth="1"/>
    <col min="1801" max="2048" width="9.140625" style="1"/>
    <col min="2049" max="2049" width="0.5703125" style="1" customWidth="1"/>
    <col min="2050" max="2050" width="156.42578125" style="1" customWidth="1"/>
    <col min="2051" max="2051" width="16.42578125" style="1" customWidth="1"/>
    <col min="2052" max="2052" width="15.7109375" style="1" customWidth="1"/>
    <col min="2053" max="2054" width="19.5703125" style="1" customWidth="1"/>
    <col min="2055" max="2055" width="13.5703125" style="1" customWidth="1"/>
    <col min="2056" max="2056" width="14.42578125" style="1" customWidth="1"/>
    <col min="2057" max="2304" width="9.140625" style="1"/>
    <col min="2305" max="2305" width="0.5703125" style="1" customWidth="1"/>
    <col min="2306" max="2306" width="156.42578125" style="1" customWidth="1"/>
    <col min="2307" max="2307" width="16.42578125" style="1" customWidth="1"/>
    <col min="2308" max="2308" width="15.7109375" style="1" customWidth="1"/>
    <col min="2309" max="2310" width="19.5703125" style="1" customWidth="1"/>
    <col min="2311" max="2311" width="13.5703125" style="1" customWidth="1"/>
    <col min="2312" max="2312" width="14.42578125" style="1" customWidth="1"/>
    <col min="2313" max="2560" width="9.140625" style="1"/>
    <col min="2561" max="2561" width="0.5703125" style="1" customWidth="1"/>
    <col min="2562" max="2562" width="156.42578125" style="1" customWidth="1"/>
    <col min="2563" max="2563" width="16.42578125" style="1" customWidth="1"/>
    <col min="2564" max="2564" width="15.7109375" style="1" customWidth="1"/>
    <col min="2565" max="2566" width="19.5703125" style="1" customWidth="1"/>
    <col min="2567" max="2567" width="13.5703125" style="1" customWidth="1"/>
    <col min="2568" max="2568" width="14.42578125" style="1" customWidth="1"/>
    <col min="2569" max="2816" width="9.140625" style="1"/>
    <col min="2817" max="2817" width="0.5703125" style="1" customWidth="1"/>
    <col min="2818" max="2818" width="156.42578125" style="1" customWidth="1"/>
    <col min="2819" max="2819" width="16.42578125" style="1" customWidth="1"/>
    <col min="2820" max="2820" width="15.7109375" style="1" customWidth="1"/>
    <col min="2821" max="2822" width="19.5703125" style="1" customWidth="1"/>
    <col min="2823" max="2823" width="13.5703125" style="1" customWidth="1"/>
    <col min="2824" max="2824" width="14.42578125" style="1" customWidth="1"/>
    <col min="2825" max="3072" width="9.140625" style="1"/>
    <col min="3073" max="3073" width="0.5703125" style="1" customWidth="1"/>
    <col min="3074" max="3074" width="156.42578125" style="1" customWidth="1"/>
    <col min="3075" max="3075" width="16.42578125" style="1" customWidth="1"/>
    <col min="3076" max="3076" width="15.7109375" style="1" customWidth="1"/>
    <col min="3077" max="3078" width="19.5703125" style="1" customWidth="1"/>
    <col min="3079" max="3079" width="13.5703125" style="1" customWidth="1"/>
    <col min="3080" max="3080" width="14.42578125" style="1" customWidth="1"/>
    <col min="3081" max="3328" width="9.140625" style="1"/>
    <col min="3329" max="3329" width="0.5703125" style="1" customWidth="1"/>
    <col min="3330" max="3330" width="156.42578125" style="1" customWidth="1"/>
    <col min="3331" max="3331" width="16.42578125" style="1" customWidth="1"/>
    <col min="3332" max="3332" width="15.7109375" style="1" customWidth="1"/>
    <col min="3333" max="3334" width="19.5703125" style="1" customWidth="1"/>
    <col min="3335" max="3335" width="13.5703125" style="1" customWidth="1"/>
    <col min="3336" max="3336" width="14.42578125" style="1" customWidth="1"/>
    <col min="3337" max="3584" width="9.140625" style="1"/>
    <col min="3585" max="3585" width="0.5703125" style="1" customWidth="1"/>
    <col min="3586" max="3586" width="156.42578125" style="1" customWidth="1"/>
    <col min="3587" max="3587" width="16.42578125" style="1" customWidth="1"/>
    <col min="3588" max="3588" width="15.7109375" style="1" customWidth="1"/>
    <col min="3589" max="3590" width="19.5703125" style="1" customWidth="1"/>
    <col min="3591" max="3591" width="13.5703125" style="1" customWidth="1"/>
    <col min="3592" max="3592" width="14.42578125" style="1" customWidth="1"/>
    <col min="3593" max="3840" width="9.140625" style="1"/>
    <col min="3841" max="3841" width="0.5703125" style="1" customWidth="1"/>
    <col min="3842" max="3842" width="156.42578125" style="1" customWidth="1"/>
    <col min="3843" max="3843" width="16.42578125" style="1" customWidth="1"/>
    <col min="3844" max="3844" width="15.7109375" style="1" customWidth="1"/>
    <col min="3845" max="3846" width="19.5703125" style="1" customWidth="1"/>
    <col min="3847" max="3847" width="13.5703125" style="1" customWidth="1"/>
    <col min="3848" max="3848" width="14.42578125" style="1" customWidth="1"/>
    <col min="3849" max="4096" width="9.140625" style="1"/>
    <col min="4097" max="4097" width="0.5703125" style="1" customWidth="1"/>
    <col min="4098" max="4098" width="156.42578125" style="1" customWidth="1"/>
    <col min="4099" max="4099" width="16.42578125" style="1" customWidth="1"/>
    <col min="4100" max="4100" width="15.7109375" style="1" customWidth="1"/>
    <col min="4101" max="4102" width="19.5703125" style="1" customWidth="1"/>
    <col min="4103" max="4103" width="13.5703125" style="1" customWidth="1"/>
    <col min="4104" max="4104" width="14.42578125" style="1" customWidth="1"/>
    <col min="4105" max="4352" width="9.140625" style="1"/>
    <col min="4353" max="4353" width="0.5703125" style="1" customWidth="1"/>
    <col min="4354" max="4354" width="156.42578125" style="1" customWidth="1"/>
    <col min="4355" max="4355" width="16.42578125" style="1" customWidth="1"/>
    <col min="4356" max="4356" width="15.7109375" style="1" customWidth="1"/>
    <col min="4357" max="4358" width="19.5703125" style="1" customWidth="1"/>
    <col min="4359" max="4359" width="13.5703125" style="1" customWidth="1"/>
    <col min="4360" max="4360" width="14.42578125" style="1" customWidth="1"/>
    <col min="4361" max="4608" width="9.140625" style="1"/>
    <col min="4609" max="4609" width="0.5703125" style="1" customWidth="1"/>
    <col min="4610" max="4610" width="156.42578125" style="1" customWidth="1"/>
    <col min="4611" max="4611" width="16.42578125" style="1" customWidth="1"/>
    <col min="4612" max="4612" width="15.7109375" style="1" customWidth="1"/>
    <col min="4613" max="4614" width="19.5703125" style="1" customWidth="1"/>
    <col min="4615" max="4615" width="13.5703125" style="1" customWidth="1"/>
    <col min="4616" max="4616" width="14.42578125" style="1" customWidth="1"/>
    <col min="4617" max="4864" width="9.140625" style="1"/>
    <col min="4865" max="4865" width="0.5703125" style="1" customWidth="1"/>
    <col min="4866" max="4866" width="156.42578125" style="1" customWidth="1"/>
    <col min="4867" max="4867" width="16.42578125" style="1" customWidth="1"/>
    <col min="4868" max="4868" width="15.7109375" style="1" customWidth="1"/>
    <col min="4869" max="4870" width="19.5703125" style="1" customWidth="1"/>
    <col min="4871" max="4871" width="13.5703125" style="1" customWidth="1"/>
    <col min="4872" max="4872" width="14.42578125" style="1" customWidth="1"/>
    <col min="4873" max="5120" width="9.140625" style="1"/>
    <col min="5121" max="5121" width="0.5703125" style="1" customWidth="1"/>
    <col min="5122" max="5122" width="156.42578125" style="1" customWidth="1"/>
    <col min="5123" max="5123" width="16.42578125" style="1" customWidth="1"/>
    <col min="5124" max="5124" width="15.7109375" style="1" customWidth="1"/>
    <col min="5125" max="5126" width="19.5703125" style="1" customWidth="1"/>
    <col min="5127" max="5127" width="13.5703125" style="1" customWidth="1"/>
    <col min="5128" max="5128" width="14.42578125" style="1" customWidth="1"/>
    <col min="5129" max="5376" width="9.140625" style="1"/>
    <col min="5377" max="5377" width="0.5703125" style="1" customWidth="1"/>
    <col min="5378" max="5378" width="156.42578125" style="1" customWidth="1"/>
    <col min="5379" max="5379" width="16.42578125" style="1" customWidth="1"/>
    <col min="5380" max="5380" width="15.7109375" style="1" customWidth="1"/>
    <col min="5381" max="5382" width="19.5703125" style="1" customWidth="1"/>
    <col min="5383" max="5383" width="13.5703125" style="1" customWidth="1"/>
    <col min="5384" max="5384" width="14.42578125" style="1" customWidth="1"/>
    <col min="5385" max="5632" width="9.140625" style="1"/>
    <col min="5633" max="5633" width="0.5703125" style="1" customWidth="1"/>
    <col min="5634" max="5634" width="156.42578125" style="1" customWidth="1"/>
    <col min="5635" max="5635" width="16.42578125" style="1" customWidth="1"/>
    <col min="5636" max="5636" width="15.7109375" style="1" customWidth="1"/>
    <col min="5637" max="5638" width="19.5703125" style="1" customWidth="1"/>
    <col min="5639" max="5639" width="13.5703125" style="1" customWidth="1"/>
    <col min="5640" max="5640" width="14.42578125" style="1" customWidth="1"/>
    <col min="5641" max="5888" width="9.140625" style="1"/>
    <col min="5889" max="5889" width="0.5703125" style="1" customWidth="1"/>
    <col min="5890" max="5890" width="156.42578125" style="1" customWidth="1"/>
    <col min="5891" max="5891" width="16.42578125" style="1" customWidth="1"/>
    <col min="5892" max="5892" width="15.7109375" style="1" customWidth="1"/>
    <col min="5893" max="5894" width="19.5703125" style="1" customWidth="1"/>
    <col min="5895" max="5895" width="13.5703125" style="1" customWidth="1"/>
    <col min="5896" max="5896" width="14.42578125" style="1" customWidth="1"/>
    <col min="5897" max="6144" width="9.140625" style="1"/>
    <col min="6145" max="6145" width="0.5703125" style="1" customWidth="1"/>
    <col min="6146" max="6146" width="156.42578125" style="1" customWidth="1"/>
    <col min="6147" max="6147" width="16.42578125" style="1" customWidth="1"/>
    <col min="6148" max="6148" width="15.7109375" style="1" customWidth="1"/>
    <col min="6149" max="6150" width="19.5703125" style="1" customWidth="1"/>
    <col min="6151" max="6151" width="13.5703125" style="1" customWidth="1"/>
    <col min="6152" max="6152" width="14.42578125" style="1" customWidth="1"/>
    <col min="6153" max="6400" width="9.140625" style="1"/>
    <col min="6401" max="6401" width="0.5703125" style="1" customWidth="1"/>
    <col min="6402" max="6402" width="156.42578125" style="1" customWidth="1"/>
    <col min="6403" max="6403" width="16.42578125" style="1" customWidth="1"/>
    <col min="6404" max="6404" width="15.7109375" style="1" customWidth="1"/>
    <col min="6405" max="6406" width="19.5703125" style="1" customWidth="1"/>
    <col min="6407" max="6407" width="13.5703125" style="1" customWidth="1"/>
    <col min="6408" max="6408" width="14.42578125" style="1" customWidth="1"/>
    <col min="6409" max="6656" width="9.140625" style="1"/>
    <col min="6657" max="6657" width="0.5703125" style="1" customWidth="1"/>
    <col min="6658" max="6658" width="156.42578125" style="1" customWidth="1"/>
    <col min="6659" max="6659" width="16.42578125" style="1" customWidth="1"/>
    <col min="6660" max="6660" width="15.7109375" style="1" customWidth="1"/>
    <col min="6661" max="6662" width="19.5703125" style="1" customWidth="1"/>
    <col min="6663" max="6663" width="13.5703125" style="1" customWidth="1"/>
    <col min="6664" max="6664" width="14.42578125" style="1" customWidth="1"/>
    <col min="6665" max="6912" width="9.140625" style="1"/>
    <col min="6913" max="6913" width="0.5703125" style="1" customWidth="1"/>
    <col min="6914" max="6914" width="156.42578125" style="1" customWidth="1"/>
    <col min="6915" max="6915" width="16.42578125" style="1" customWidth="1"/>
    <col min="6916" max="6916" width="15.7109375" style="1" customWidth="1"/>
    <col min="6917" max="6918" width="19.5703125" style="1" customWidth="1"/>
    <col min="6919" max="6919" width="13.5703125" style="1" customWidth="1"/>
    <col min="6920" max="6920" width="14.42578125" style="1" customWidth="1"/>
    <col min="6921" max="7168" width="9.140625" style="1"/>
    <col min="7169" max="7169" width="0.5703125" style="1" customWidth="1"/>
    <col min="7170" max="7170" width="156.42578125" style="1" customWidth="1"/>
    <col min="7171" max="7171" width="16.42578125" style="1" customWidth="1"/>
    <col min="7172" max="7172" width="15.7109375" style="1" customWidth="1"/>
    <col min="7173" max="7174" width="19.5703125" style="1" customWidth="1"/>
    <col min="7175" max="7175" width="13.5703125" style="1" customWidth="1"/>
    <col min="7176" max="7176" width="14.42578125" style="1" customWidth="1"/>
    <col min="7177" max="7424" width="9.140625" style="1"/>
    <col min="7425" max="7425" width="0.5703125" style="1" customWidth="1"/>
    <col min="7426" max="7426" width="156.42578125" style="1" customWidth="1"/>
    <col min="7427" max="7427" width="16.42578125" style="1" customWidth="1"/>
    <col min="7428" max="7428" width="15.7109375" style="1" customWidth="1"/>
    <col min="7429" max="7430" width="19.5703125" style="1" customWidth="1"/>
    <col min="7431" max="7431" width="13.5703125" style="1" customWidth="1"/>
    <col min="7432" max="7432" width="14.42578125" style="1" customWidth="1"/>
    <col min="7433" max="7680" width="9.140625" style="1"/>
    <col min="7681" max="7681" width="0.5703125" style="1" customWidth="1"/>
    <col min="7682" max="7682" width="156.42578125" style="1" customWidth="1"/>
    <col min="7683" max="7683" width="16.42578125" style="1" customWidth="1"/>
    <col min="7684" max="7684" width="15.7109375" style="1" customWidth="1"/>
    <col min="7685" max="7686" width="19.5703125" style="1" customWidth="1"/>
    <col min="7687" max="7687" width="13.5703125" style="1" customWidth="1"/>
    <col min="7688" max="7688" width="14.42578125" style="1" customWidth="1"/>
    <col min="7689" max="7936" width="9.140625" style="1"/>
    <col min="7937" max="7937" width="0.5703125" style="1" customWidth="1"/>
    <col min="7938" max="7938" width="156.42578125" style="1" customWidth="1"/>
    <col min="7939" max="7939" width="16.42578125" style="1" customWidth="1"/>
    <col min="7940" max="7940" width="15.7109375" style="1" customWidth="1"/>
    <col min="7941" max="7942" width="19.5703125" style="1" customWidth="1"/>
    <col min="7943" max="7943" width="13.5703125" style="1" customWidth="1"/>
    <col min="7944" max="7944" width="14.42578125" style="1" customWidth="1"/>
    <col min="7945" max="8192" width="9.140625" style="1"/>
    <col min="8193" max="8193" width="0.5703125" style="1" customWidth="1"/>
    <col min="8194" max="8194" width="156.42578125" style="1" customWidth="1"/>
    <col min="8195" max="8195" width="16.42578125" style="1" customWidth="1"/>
    <col min="8196" max="8196" width="15.7109375" style="1" customWidth="1"/>
    <col min="8197" max="8198" width="19.5703125" style="1" customWidth="1"/>
    <col min="8199" max="8199" width="13.5703125" style="1" customWidth="1"/>
    <col min="8200" max="8200" width="14.42578125" style="1" customWidth="1"/>
    <col min="8201" max="8448" width="9.140625" style="1"/>
    <col min="8449" max="8449" width="0.5703125" style="1" customWidth="1"/>
    <col min="8450" max="8450" width="156.42578125" style="1" customWidth="1"/>
    <col min="8451" max="8451" width="16.42578125" style="1" customWidth="1"/>
    <col min="8452" max="8452" width="15.7109375" style="1" customWidth="1"/>
    <col min="8453" max="8454" width="19.5703125" style="1" customWidth="1"/>
    <col min="8455" max="8455" width="13.5703125" style="1" customWidth="1"/>
    <col min="8456" max="8456" width="14.42578125" style="1" customWidth="1"/>
    <col min="8457" max="8704" width="9.140625" style="1"/>
    <col min="8705" max="8705" width="0.5703125" style="1" customWidth="1"/>
    <col min="8706" max="8706" width="156.42578125" style="1" customWidth="1"/>
    <col min="8707" max="8707" width="16.42578125" style="1" customWidth="1"/>
    <col min="8708" max="8708" width="15.7109375" style="1" customWidth="1"/>
    <col min="8709" max="8710" width="19.5703125" style="1" customWidth="1"/>
    <col min="8711" max="8711" width="13.5703125" style="1" customWidth="1"/>
    <col min="8712" max="8712" width="14.42578125" style="1" customWidth="1"/>
    <col min="8713" max="8960" width="9.140625" style="1"/>
    <col min="8961" max="8961" width="0.5703125" style="1" customWidth="1"/>
    <col min="8962" max="8962" width="156.42578125" style="1" customWidth="1"/>
    <col min="8963" max="8963" width="16.42578125" style="1" customWidth="1"/>
    <col min="8964" max="8964" width="15.7109375" style="1" customWidth="1"/>
    <col min="8965" max="8966" width="19.5703125" style="1" customWidth="1"/>
    <col min="8967" max="8967" width="13.5703125" style="1" customWidth="1"/>
    <col min="8968" max="8968" width="14.42578125" style="1" customWidth="1"/>
    <col min="8969" max="9216" width="9.140625" style="1"/>
    <col min="9217" max="9217" width="0.5703125" style="1" customWidth="1"/>
    <col min="9218" max="9218" width="156.42578125" style="1" customWidth="1"/>
    <col min="9219" max="9219" width="16.42578125" style="1" customWidth="1"/>
    <col min="9220" max="9220" width="15.7109375" style="1" customWidth="1"/>
    <col min="9221" max="9222" width="19.5703125" style="1" customWidth="1"/>
    <col min="9223" max="9223" width="13.5703125" style="1" customWidth="1"/>
    <col min="9224" max="9224" width="14.42578125" style="1" customWidth="1"/>
    <col min="9225" max="9472" width="9.140625" style="1"/>
    <col min="9473" max="9473" width="0.5703125" style="1" customWidth="1"/>
    <col min="9474" max="9474" width="156.42578125" style="1" customWidth="1"/>
    <col min="9475" max="9475" width="16.42578125" style="1" customWidth="1"/>
    <col min="9476" max="9476" width="15.7109375" style="1" customWidth="1"/>
    <col min="9477" max="9478" width="19.5703125" style="1" customWidth="1"/>
    <col min="9479" max="9479" width="13.5703125" style="1" customWidth="1"/>
    <col min="9480" max="9480" width="14.42578125" style="1" customWidth="1"/>
    <col min="9481" max="9728" width="9.140625" style="1"/>
    <col min="9729" max="9729" width="0.5703125" style="1" customWidth="1"/>
    <col min="9730" max="9730" width="156.42578125" style="1" customWidth="1"/>
    <col min="9731" max="9731" width="16.42578125" style="1" customWidth="1"/>
    <col min="9732" max="9732" width="15.7109375" style="1" customWidth="1"/>
    <col min="9733" max="9734" width="19.5703125" style="1" customWidth="1"/>
    <col min="9735" max="9735" width="13.5703125" style="1" customWidth="1"/>
    <col min="9736" max="9736" width="14.42578125" style="1" customWidth="1"/>
    <col min="9737" max="9984" width="9.140625" style="1"/>
    <col min="9985" max="9985" width="0.5703125" style="1" customWidth="1"/>
    <col min="9986" max="9986" width="156.42578125" style="1" customWidth="1"/>
    <col min="9987" max="9987" width="16.42578125" style="1" customWidth="1"/>
    <col min="9988" max="9988" width="15.7109375" style="1" customWidth="1"/>
    <col min="9989" max="9990" width="19.5703125" style="1" customWidth="1"/>
    <col min="9991" max="9991" width="13.5703125" style="1" customWidth="1"/>
    <col min="9992" max="9992" width="14.42578125" style="1" customWidth="1"/>
    <col min="9993" max="10240" width="9.140625" style="1"/>
    <col min="10241" max="10241" width="0.5703125" style="1" customWidth="1"/>
    <col min="10242" max="10242" width="156.42578125" style="1" customWidth="1"/>
    <col min="10243" max="10243" width="16.42578125" style="1" customWidth="1"/>
    <col min="10244" max="10244" width="15.7109375" style="1" customWidth="1"/>
    <col min="10245" max="10246" width="19.5703125" style="1" customWidth="1"/>
    <col min="10247" max="10247" width="13.5703125" style="1" customWidth="1"/>
    <col min="10248" max="10248" width="14.42578125" style="1" customWidth="1"/>
    <col min="10249" max="10496" width="9.140625" style="1"/>
    <col min="10497" max="10497" width="0.5703125" style="1" customWidth="1"/>
    <col min="10498" max="10498" width="156.42578125" style="1" customWidth="1"/>
    <col min="10499" max="10499" width="16.42578125" style="1" customWidth="1"/>
    <col min="10500" max="10500" width="15.7109375" style="1" customWidth="1"/>
    <col min="10501" max="10502" width="19.5703125" style="1" customWidth="1"/>
    <col min="10503" max="10503" width="13.5703125" style="1" customWidth="1"/>
    <col min="10504" max="10504" width="14.42578125" style="1" customWidth="1"/>
    <col min="10505" max="10752" width="9.140625" style="1"/>
    <col min="10753" max="10753" width="0.5703125" style="1" customWidth="1"/>
    <col min="10754" max="10754" width="156.42578125" style="1" customWidth="1"/>
    <col min="10755" max="10755" width="16.42578125" style="1" customWidth="1"/>
    <col min="10756" max="10756" width="15.7109375" style="1" customWidth="1"/>
    <col min="10757" max="10758" width="19.5703125" style="1" customWidth="1"/>
    <col min="10759" max="10759" width="13.5703125" style="1" customWidth="1"/>
    <col min="10760" max="10760" width="14.42578125" style="1" customWidth="1"/>
    <col min="10761" max="11008" width="9.140625" style="1"/>
    <col min="11009" max="11009" width="0.5703125" style="1" customWidth="1"/>
    <col min="11010" max="11010" width="156.42578125" style="1" customWidth="1"/>
    <col min="11011" max="11011" width="16.42578125" style="1" customWidth="1"/>
    <col min="11012" max="11012" width="15.7109375" style="1" customWidth="1"/>
    <col min="11013" max="11014" width="19.5703125" style="1" customWidth="1"/>
    <col min="11015" max="11015" width="13.5703125" style="1" customWidth="1"/>
    <col min="11016" max="11016" width="14.42578125" style="1" customWidth="1"/>
    <col min="11017" max="11264" width="9.140625" style="1"/>
    <col min="11265" max="11265" width="0.5703125" style="1" customWidth="1"/>
    <col min="11266" max="11266" width="156.42578125" style="1" customWidth="1"/>
    <col min="11267" max="11267" width="16.42578125" style="1" customWidth="1"/>
    <col min="11268" max="11268" width="15.7109375" style="1" customWidth="1"/>
    <col min="11269" max="11270" width="19.5703125" style="1" customWidth="1"/>
    <col min="11271" max="11271" width="13.5703125" style="1" customWidth="1"/>
    <col min="11272" max="11272" width="14.42578125" style="1" customWidth="1"/>
    <col min="11273" max="11520" width="9.140625" style="1"/>
    <col min="11521" max="11521" width="0.5703125" style="1" customWidth="1"/>
    <col min="11522" max="11522" width="156.42578125" style="1" customWidth="1"/>
    <col min="11523" max="11523" width="16.42578125" style="1" customWidth="1"/>
    <col min="11524" max="11524" width="15.7109375" style="1" customWidth="1"/>
    <col min="11525" max="11526" width="19.5703125" style="1" customWidth="1"/>
    <col min="11527" max="11527" width="13.5703125" style="1" customWidth="1"/>
    <col min="11528" max="11528" width="14.42578125" style="1" customWidth="1"/>
    <col min="11529" max="11776" width="9.140625" style="1"/>
    <col min="11777" max="11777" width="0.5703125" style="1" customWidth="1"/>
    <col min="11778" max="11778" width="156.42578125" style="1" customWidth="1"/>
    <col min="11779" max="11779" width="16.42578125" style="1" customWidth="1"/>
    <col min="11780" max="11780" width="15.7109375" style="1" customWidth="1"/>
    <col min="11781" max="11782" width="19.5703125" style="1" customWidth="1"/>
    <col min="11783" max="11783" width="13.5703125" style="1" customWidth="1"/>
    <col min="11784" max="11784" width="14.42578125" style="1" customWidth="1"/>
    <col min="11785" max="12032" width="9.140625" style="1"/>
    <col min="12033" max="12033" width="0.5703125" style="1" customWidth="1"/>
    <col min="12034" max="12034" width="156.42578125" style="1" customWidth="1"/>
    <col min="12035" max="12035" width="16.42578125" style="1" customWidth="1"/>
    <col min="12036" max="12036" width="15.7109375" style="1" customWidth="1"/>
    <col min="12037" max="12038" width="19.5703125" style="1" customWidth="1"/>
    <col min="12039" max="12039" width="13.5703125" style="1" customWidth="1"/>
    <col min="12040" max="12040" width="14.42578125" style="1" customWidth="1"/>
    <col min="12041" max="12288" width="9.140625" style="1"/>
    <col min="12289" max="12289" width="0.5703125" style="1" customWidth="1"/>
    <col min="12290" max="12290" width="156.42578125" style="1" customWidth="1"/>
    <col min="12291" max="12291" width="16.42578125" style="1" customWidth="1"/>
    <col min="12292" max="12292" width="15.7109375" style="1" customWidth="1"/>
    <col min="12293" max="12294" width="19.5703125" style="1" customWidth="1"/>
    <col min="12295" max="12295" width="13.5703125" style="1" customWidth="1"/>
    <col min="12296" max="12296" width="14.42578125" style="1" customWidth="1"/>
    <col min="12297" max="12544" width="9.140625" style="1"/>
    <col min="12545" max="12545" width="0.5703125" style="1" customWidth="1"/>
    <col min="12546" max="12546" width="156.42578125" style="1" customWidth="1"/>
    <col min="12547" max="12547" width="16.42578125" style="1" customWidth="1"/>
    <col min="12548" max="12548" width="15.7109375" style="1" customWidth="1"/>
    <col min="12549" max="12550" width="19.5703125" style="1" customWidth="1"/>
    <col min="12551" max="12551" width="13.5703125" style="1" customWidth="1"/>
    <col min="12552" max="12552" width="14.42578125" style="1" customWidth="1"/>
    <col min="12553" max="12800" width="9.140625" style="1"/>
    <col min="12801" max="12801" width="0.5703125" style="1" customWidth="1"/>
    <col min="12802" max="12802" width="156.42578125" style="1" customWidth="1"/>
    <col min="12803" max="12803" width="16.42578125" style="1" customWidth="1"/>
    <col min="12804" max="12804" width="15.7109375" style="1" customWidth="1"/>
    <col min="12805" max="12806" width="19.5703125" style="1" customWidth="1"/>
    <col min="12807" max="12807" width="13.5703125" style="1" customWidth="1"/>
    <col min="12808" max="12808" width="14.42578125" style="1" customWidth="1"/>
    <col min="12809" max="13056" width="9.140625" style="1"/>
    <col min="13057" max="13057" width="0.5703125" style="1" customWidth="1"/>
    <col min="13058" max="13058" width="156.42578125" style="1" customWidth="1"/>
    <col min="13059" max="13059" width="16.42578125" style="1" customWidth="1"/>
    <col min="13060" max="13060" width="15.7109375" style="1" customWidth="1"/>
    <col min="13061" max="13062" width="19.5703125" style="1" customWidth="1"/>
    <col min="13063" max="13063" width="13.5703125" style="1" customWidth="1"/>
    <col min="13064" max="13064" width="14.42578125" style="1" customWidth="1"/>
    <col min="13065" max="13312" width="9.140625" style="1"/>
    <col min="13313" max="13313" width="0.5703125" style="1" customWidth="1"/>
    <col min="13314" max="13314" width="156.42578125" style="1" customWidth="1"/>
    <col min="13315" max="13315" width="16.42578125" style="1" customWidth="1"/>
    <col min="13316" max="13316" width="15.7109375" style="1" customWidth="1"/>
    <col min="13317" max="13318" width="19.5703125" style="1" customWidth="1"/>
    <col min="13319" max="13319" width="13.5703125" style="1" customWidth="1"/>
    <col min="13320" max="13320" width="14.42578125" style="1" customWidth="1"/>
    <col min="13321" max="13568" width="9.140625" style="1"/>
    <col min="13569" max="13569" width="0.5703125" style="1" customWidth="1"/>
    <col min="13570" max="13570" width="156.42578125" style="1" customWidth="1"/>
    <col min="13571" max="13571" width="16.42578125" style="1" customWidth="1"/>
    <col min="13572" max="13572" width="15.7109375" style="1" customWidth="1"/>
    <col min="13573" max="13574" width="19.5703125" style="1" customWidth="1"/>
    <col min="13575" max="13575" width="13.5703125" style="1" customWidth="1"/>
    <col min="13576" max="13576" width="14.42578125" style="1" customWidth="1"/>
    <col min="13577" max="13824" width="9.140625" style="1"/>
    <col min="13825" max="13825" width="0.5703125" style="1" customWidth="1"/>
    <col min="13826" max="13826" width="156.42578125" style="1" customWidth="1"/>
    <col min="13827" max="13827" width="16.42578125" style="1" customWidth="1"/>
    <col min="13828" max="13828" width="15.7109375" style="1" customWidth="1"/>
    <col min="13829" max="13830" width="19.5703125" style="1" customWidth="1"/>
    <col min="13831" max="13831" width="13.5703125" style="1" customWidth="1"/>
    <col min="13832" max="13832" width="14.42578125" style="1" customWidth="1"/>
    <col min="13833" max="14080" width="9.140625" style="1"/>
    <col min="14081" max="14081" width="0.5703125" style="1" customWidth="1"/>
    <col min="14082" max="14082" width="156.42578125" style="1" customWidth="1"/>
    <col min="14083" max="14083" width="16.42578125" style="1" customWidth="1"/>
    <col min="14084" max="14084" width="15.7109375" style="1" customWidth="1"/>
    <col min="14085" max="14086" width="19.5703125" style="1" customWidth="1"/>
    <col min="14087" max="14087" width="13.5703125" style="1" customWidth="1"/>
    <col min="14088" max="14088" width="14.42578125" style="1" customWidth="1"/>
    <col min="14089" max="14336" width="9.140625" style="1"/>
    <col min="14337" max="14337" width="0.5703125" style="1" customWidth="1"/>
    <col min="14338" max="14338" width="156.42578125" style="1" customWidth="1"/>
    <col min="14339" max="14339" width="16.42578125" style="1" customWidth="1"/>
    <col min="14340" max="14340" width="15.7109375" style="1" customWidth="1"/>
    <col min="14341" max="14342" width="19.5703125" style="1" customWidth="1"/>
    <col min="14343" max="14343" width="13.5703125" style="1" customWidth="1"/>
    <col min="14344" max="14344" width="14.42578125" style="1" customWidth="1"/>
    <col min="14345" max="14592" width="9.140625" style="1"/>
    <col min="14593" max="14593" width="0.5703125" style="1" customWidth="1"/>
    <col min="14594" max="14594" width="156.42578125" style="1" customWidth="1"/>
    <col min="14595" max="14595" width="16.42578125" style="1" customWidth="1"/>
    <col min="14596" max="14596" width="15.7109375" style="1" customWidth="1"/>
    <col min="14597" max="14598" width="19.5703125" style="1" customWidth="1"/>
    <col min="14599" max="14599" width="13.5703125" style="1" customWidth="1"/>
    <col min="14600" max="14600" width="14.42578125" style="1" customWidth="1"/>
    <col min="14601" max="14848" width="9.140625" style="1"/>
    <col min="14849" max="14849" width="0.5703125" style="1" customWidth="1"/>
    <col min="14850" max="14850" width="156.42578125" style="1" customWidth="1"/>
    <col min="14851" max="14851" width="16.42578125" style="1" customWidth="1"/>
    <col min="14852" max="14852" width="15.7109375" style="1" customWidth="1"/>
    <col min="14853" max="14854" width="19.5703125" style="1" customWidth="1"/>
    <col min="14855" max="14855" width="13.5703125" style="1" customWidth="1"/>
    <col min="14856" max="14856" width="14.42578125" style="1" customWidth="1"/>
    <col min="14857" max="15104" width="9.140625" style="1"/>
    <col min="15105" max="15105" width="0.5703125" style="1" customWidth="1"/>
    <col min="15106" max="15106" width="156.42578125" style="1" customWidth="1"/>
    <col min="15107" max="15107" width="16.42578125" style="1" customWidth="1"/>
    <col min="15108" max="15108" width="15.7109375" style="1" customWidth="1"/>
    <col min="15109" max="15110" width="19.5703125" style="1" customWidth="1"/>
    <col min="15111" max="15111" width="13.5703125" style="1" customWidth="1"/>
    <col min="15112" max="15112" width="14.42578125" style="1" customWidth="1"/>
    <col min="15113" max="15360" width="9.140625" style="1"/>
    <col min="15361" max="15361" width="0.5703125" style="1" customWidth="1"/>
    <col min="15362" max="15362" width="156.42578125" style="1" customWidth="1"/>
    <col min="15363" max="15363" width="16.42578125" style="1" customWidth="1"/>
    <col min="15364" max="15364" width="15.7109375" style="1" customWidth="1"/>
    <col min="15365" max="15366" width="19.5703125" style="1" customWidth="1"/>
    <col min="15367" max="15367" width="13.5703125" style="1" customWidth="1"/>
    <col min="15368" max="15368" width="14.42578125" style="1" customWidth="1"/>
    <col min="15369" max="15616" width="9.140625" style="1"/>
    <col min="15617" max="15617" width="0.5703125" style="1" customWidth="1"/>
    <col min="15618" max="15618" width="156.42578125" style="1" customWidth="1"/>
    <col min="15619" max="15619" width="16.42578125" style="1" customWidth="1"/>
    <col min="15620" max="15620" width="15.7109375" style="1" customWidth="1"/>
    <col min="15621" max="15622" width="19.5703125" style="1" customWidth="1"/>
    <col min="15623" max="15623" width="13.5703125" style="1" customWidth="1"/>
    <col min="15624" max="15624" width="14.42578125" style="1" customWidth="1"/>
    <col min="15625" max="15872" width="9.140625" style="1"/>
    <col min="15873" max="15873" width="0.5703125" style="1" customWidth="1"/>
    <col min="15874" max="15874" width="156.42578125" style="1" customWidth="1"/>
    <col min="15875" max="15875" width="16.42578125" style="1" customWidth="1"/>
    <col min="15876" max="15876" width="15.7109375" style="1" customWidth="1"/>
    <col min="15877" max="15878" width="19.5703125" style="1" customWidth="1"/>
    <col min="15879" max="15879" width="13.5703125" style="1" customWidth="1"/>
    <col min="15880" max="15880" width="14.42578125" style="1" customWidth="1"/>
    <col min="15881" max="16128" width="9.140625" style="1"/>
    <col min="16129" max="16129" width="0.5703125" style="1" customWidth="1"/>
    <col min="16130" max="16130" width="156.42578125" style="1" customWidth="1"/>
    <col min="16131" max="16131" width="16.42578125" style="1" customWidth="1"/>
    <col min="16132" max="16132" width="15.7109375" style="1" customWidth="1"/>
    <col min="16133" max="16134" width="19.5703125" style="1" customWidth="1"/>
    <col min="16135" max="16135" width="13.5703125" style="1" customWidth="1"/>
    <col min="16136" max="16136" width="14.42578125" style="1" customWidth="1"/>
    <col min="16137" max="16384" width="9.140625" style="1"/>
  </cols>
  <sheetData>
    <row r="1" spans="1:37" ht="12.75" x14ac:dyDescent="0.2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x14ac:dyDescent="0.2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3.25" x14ac:dyDescent="0.35">
      <c r="B3" s="3"/>
      <c r="C3" s="3"/>
      <c r="D3" s="3"/>
      <c r="E3" s="3"/>
      <c r="F3" s="3"/>
      <c r="G3" s="3"/>
      <c r="H3" s="3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6.25" x14ac:dyDescent="0.4">
      <c r="A4" s="5" t="str">
        <f>'[3]Data Entry'!A2:I2</f>
        <v xml:space="preserve"> April 2021</v>
      </c>
      <c r="B4" s="30" t="s">
        <v>0</v>
      </c>
      <c r="C4" s="30"/>
      <c r="D4" s="30"/>
      <c r="E4" s="30"/>
      <c r="F4" s="30"/>
      <c r="G4" s="30"/>
      <c r="H4" s="30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3.25" x14ac:dyDescent="0.35">
      <c r="B5" s="31" t="s">
        <v>1</v>
      </c>
      <c r="C5" s="31"/>
      <c r="D5" s="31"/>
      <c r="E5" s="31"/>
      <c r="F5" s="31"/>
      <c r="G5" s="31"/>
      <c r="H5" s="31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1.45" customHeight="1" x14ac:dyDescent="0.35">
      <c r="B6" s="6"/>
      <c r="C6" s="6"/>
      <c r="D6" s="6"/>
      <c r="E6" s="6"/>
      <c r="F6" s="6"/>
      <c r="G6" s="6"/>
      <c r="H6" s="6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6.25" x14ac:dyDescent="0.4">
      <c r="B7" s="32" t="s">
        <v>2</v>
      </c>
      <c r="C7" s="32"/>
      <c r="D7" s="32"/>
      <c r="E7" s="32"/>
      <c r="F7" s="32"/>
      <c r="G7" s="32"/>
      <c r="H7" s="32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3.6" customHeight="1" x14ac:dyDescent="0.4">
      <c r="B8" s="33" t="str">
        <f>[3]Summary!A4</f>
        <v xml:space="preserve"> April 2021</v>
      </c>
      <c r="C8" s="33"/>
      <c r="D8" s="33"/>
      <c r="E8" s="33"/>
      <c r="F8" s="33"/>
      <c r="G8" s="33"/>
      <c r="H8" s="33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26.25" customHeight="1" thickBot="1" x14ac:dyDescent="0.4">
      <c r="B9" s="34"/>
      <c r="C9" s="34"/>
      <c r="D9" s="34"/>
      <c r="E9" s="34"/>
      <c r="F9" s="34"/>
      <c r="G9" s="34"/>
      <c r="H9" s="3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23.25" x14ac:dyDescent="0.35">
      <c r="B10" s="46" t="s">
        <v>3</v>
      </c>
      <c r="C10" s="49" t="s">
        <v>4</v>
      </c>
      <c r="D10" s="52" t="s">
        <v>5</v>
      </c>
      <c r="E10" s="7"/>
      <c r="F10" s="7"/>
      <c r="G10" s="8"/>
      <c r="H10" s="9"/>
      <c r="I10" s="10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23.25" x14ac:dyDescent="0.35">
      <c r="B11" s="47"/>
      <c r="C11" s="50"/>
      <c r="D11" s="53"/>
      <c r="E11" s="11" t="str">
        <f>'[3]Contribution to change'!E8</f>
        <v>Index</v>
      </c>
      <c r="F11" s="11" t="str">
        <f>'[3]Contribution to change'!F8</f>
        <v>Index</v>
      </c>
      <c r="G11" s="35" t="s">
        <v>6</v>
      </c>
      <c r="H11" s="36">
        <f>'[3]Contribution to change'!H8</f>
        <v>0</v>
      </c>
      <c r="I11" s="10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23.25" x14ac:dyDescent="0.35">
      <c r="B12" s="47"/>
      <c r="C12" s="50"/>
      <c r="D12" s="53"/>
      <c r="E12" s="11" t="str">
        <f>'[3]Contribution to change'!E9</f>
        <v>March</v>
      </c>
      <c r="F12" s="12" t="str">
        <f>'[3]Contribution to change'!F9</f>
        <v>April</v>
      </c>
      <c r="G12" s="55" t="str">
        <f>E12</f>
        <v>March</v>
      </c>
      <c r="H12" s="36"/>
      <c r="I12" s="10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24" thickBot="1" x14ac:dyDescent="0.4">
      <c r="B13" s="47"/>
      <c r="C13" s="50"/>
      <c r="D13" s="53"/>
      <c r="E13" s="11">
        <f>'[3]Contribution to change'!E10</f>
        <v>2021</v>
      </c>
      <c r="F13" s="11">
        <f>'[3]Contribution to change'!F10</f>
        <v>2021</v>
      </c>
      <c r="G13" s="35">
        <f>$E$13</f>
        <v>2021</v>
      </c>
      <c r="H13" s="36"/>
      <c r="I13" s="10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28.5" customHeight="1" thickBot="1" x14ac:dyDescent="0.4">
      <c r="B14" s="48"/>
      <c r="C14" s="51"/>
      <c r="D14" s="54"/>
      <c r="E14" s="13"/>
      <c r="F14" s="13"/>
      <c r="G14" s="14" t="s">
        <v>7</v>
      </c>
      <c r="H14" s="15" t="s">
        <v>8</v>
      </c>
      <c r="I14" s="10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3.25" x14ac:dyDescent="0.35">
      <c r="B15" s="16"/>
      <c r="C15" s="11"/>
      <c r="D15" s="17"/>
      <c r="E15" s="17"/>
      <c r="F15" s="17"/>
      <c r="G15" s="11"/>
      <c r="H15" s="26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3.25" x14ac:dyDescent="0.35">
      <c r="B16" s="16" t="s">
        <v>9</v>
      </c>
      <c r="C16" s="11">
        <f>'[3]Contribution to change'!C14</f>
        <v>3011</v>
      </c>
      <c r="D16" s="19">
        <f>'[3]Contribution to change'!D14</f>
        <v>30.11</v>
      </c>
      <c r="E16" s="19">
        <f>'[3]Contribution to change'!E14</f>
        <v>263.91270244645568</v>
      </c>
      <c r="F16" s="19">
        <f>'[3]Contribution to change'!F14</f>
        <v>258.64114211679544</v>
      </c>
      <c r="G16" s="19">
        <f>'[3]Contribution to change'!G14</f>
        <v>-5.2715603296602467</v>
      </c>
      <c r="H16" s="20">
        <f>'[3]Contribution to change'!H14</f>
        <v>-1.9974636615794479</v>
      </c>
      <c r="I16" s="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23.25" x14ac:dyDescent="0.35">
      <c r="B17" s="16" t="s">
        <v>10</v>
      </c>
      <c r="C17" s="11">
        <f>'[3]Contribution to change'!C15</f>
        <v>373</v>
      </c>
      <c r="D17" s="19">
        <f>'[3]Contribution to change'!D15</f>
        <v>3.73</v>
      </c>
      <c r="E17" s="19">
        <f>'[3]Contribution to change'!E15</f>
        <v>209.46718560980457</v>
      </c>
      <c r="F17" s="19">
        <f>'[3]Contribution to change'!F15</f>
        <v>209.21499829199922</v>
      </c>
      <c r="G17" s="19">
        <f>'[3]Contribution to change'!G15</f>
        <v>-0.30000000000001137</v>
      </c>
      <c r="H17" s="20">
        <f>'[3]Contribution to change'!H15</f>
        <v>-0.14319809069212952</v>
      </c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23.25" x14ac:dyDescent="0.35">
      <c r="B18" s="16" t="s">
        <v>11</v>
      </c>
      <c r="C18" s="11">
        <f>'[3]Contribution to change'!C16</f>
        <v>332</v>
      </c>
      <c r="D18" s="19">
        <f>'[3]Contribution to change'!D16</f>
        <v>3.32</v>
      </c>
      <c r="E18" s="19">
        <f>'[3]Contribution to change'!E16</f>
        <v>65.115604453059632</v>
      </c>
      <c r="F18" s="19">
        <f>'[3]Contribution to change'!F16</f>
        <v>65.498383505621746</v>
      </c>
      <c r="G18" s="19">
        <f>'[3]Contribution to change'!G16</f>
        <v>0.40000000000000568</v>
      </c>
      <c r="H18" s="20">
        <f>'[3]Contribution to change'!H16</f>
        <v>0.61443932411675228</v>
      </c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23.25" x14ac:dyDescent="0.35">
      <c r="B19" s="16" t="s">
        <v>12</v>
      </c>
      <c r="C19" s="11">
        <f>'[3]Contribution to change'!C17</f>
        <v>1735</v>
      </c>
      <c r="D19" s="19">
        <f>'[3]Contribution to change'!D17</f>
        <v>17.349999999999998</v>
      </c>
      <c r="E19" s="19">
        <f>'[3]Contribution to change'!E17</f>
        <v>163.73917866568331</v>
      </c>
      <c r="F19" s="19">
        <f>'[3]Contribution to change'!F17</f>
        <v>164.98050857258346</v>
      </c>
      <c r="G19" s="19">
        <f>'[3]Contribution to change'!G17</f>
        <v>1.3000000000000114</v>
      </c>
      <c r="H19" s="20">
        <f>'[3]Contribution to change'!H17</f>
        <v>0.79413561392792387</v>
      </c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23.25" x14ac:dyDescent="0.35">
      <c r="B20" s="16" t="s">
        <v>13</v>
      </c>
      <c r="C20" s="11">
        <f>'[3]Contribution to change'!C18</f>
        <v>857</v>
      </c>
      <c r="D20" s="19">
        <f>'[3]Contribution to change'!D18</f>
        <v>8.57</v>
      </c>
      <c r="E20" s="19">
        <f>'[3]Contribution to change'!E18</f>
        <v>151.23861431230949</v>
      </c>
      <c r="F20" s="19">
        <f>'[3]Contribution to change'!F18</f>
        <v>150.59949158317579</v>
      </c>
      <c r="G20" s="19">
        <f>'[3]Contribution to change'!G18</f>
        <v>-0.59999999999999432</v>
      </c>
      <c r="H20" s="20">
        <f>'[3]Contribution to change'!H18</f>
        <v>-0.39682539682539308</v>
      </c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23.25" x14ac:dyDescent="0.35">
      <c r="B21" s="16" t="s">
        <v>14</v>
      </c>
      <c r="C21" s="11">
        <f>'[3]Contribution to change'!C19</f>
        <v>278</v>
      </c>
      <c r="D21" s="19">
        <f>'[3]Contribution to change'!D19</f>
        <v>2.78</v>
      </c>
      <c r="E21" s="19">
        <f>'[3]Contribution to change'!E19</f>
        <v>230.5177098409815</v>
      </c>
      <c r="F21" s="19">
        <f>'[3]Contribution to change'!F19</f>
        <v>230.90365647706631</v>
      </c>
      <c r="G21" s="19">
        <f>'[3]Contribution to change'!G19</f>
        <v>0.40000000000000568</v>
      </c>
      <c r="H21" s="20">
        <f>'[3]Contribution to change'!H19</f>
        <v>0.17353579175705236</v>
      </c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23.25" x14ac:dyDescent="0.35">
      <c r="B22" s="16" t="s">
        <v>15</v>
      </c>
      <c r="C22" s="11">
        <f>'[3]Contribution to change'!C20</f>
        <v>1338</v>
      </c>
      <c r="D22" s="19">
        <f>'[3]Contribution to change'!D20</f>
        <v>13.38</v>
      </c>
      <c r="E22" s="19">
        <f>'[3]Contribution to change'!E20</f>
        <v>189.16283880165895</v>
      </c>
      <c r="F22" s="19">
        <f>'[3]Contribution to change'!F20</f>
        <v>193.33561928064711</v>
      </c>
      <c r="G22" s="19">
        <f>'[3]Contribution to change'!G20</f>
        <v>4.1000000000000227</v>
      </c>
      <c r="H22" s="20">
        <f>'[3]Contribution to change'!H20</f>
        <v>2.1670190274841561</v>
      </c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23.25" x14ac:dyDescent="0.35">
      <c r="B23" s="16" t="s">
        <v>16</v>
      </c>
      <c r="C23" s="11">
        <f>'[3]Contribution to change'!C21</f>
        <v>383</v>
      </c>
      <c r="D23" s="19">
        <f>'[3]Contribution to change'!D21</f>
        <v>3.83</v>
      </c>
      <c r="E23" s="19">
        <f>'[3]Contribution to change'!E21</f>
        <v>177.80619419806825</v>
      </c>
      <c r="F23" s="19">
        <f>'[3]Contribution to change'!F21</f>
        <v>177.80619419806825</v>
      </c>
      <c r="G23" s="19">
        <f>'[3]Contribution to change'!G21</f>
        <v>0</v>
      </c>
      <c r="H23" s="20">
        <f>'[3]Contribution to change'!H21</f>
        <v>0</v>
      </c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23.25" x14ac:dyDescent="0.35">
      <c r="B24" s="16" t="s">
        <v>17</v>
      </c>
      <c r="C24" s="11">
        <f>'[3]Contribution to change'!C22</f>
        <v>383</v>
      </c>
      <c r="D24" s="19">
        <f>'[3]Contribution to change'!D22</f>
        <v>3.83</v>
      </c>
      <c r="E24" s="19">
        <f>'[3]Contribution to change'!E22</f>
        <v>104.3592462570241</v>
      </c>
      <c r="F24" s="19">
        <f>'[3]Contribution to change'!F22</f>
        <v>104.52972559193603</v>
      </c>
      <c r="G24" s="19">
        <f>'[3]Contribution to change'!G22</f>
        <v>9.9999999999994316E-2</v>
      </c>
      <c r="H24" s="20">
        <f>'[3]Contribution to change'!H22</f>
        <v>9.5785440613021369E-2</v>
      </c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23.25" x14ac:dyDescent="0.35">
      <c r="B25" s="16" t="s">
        <v>18</v>
      </c>
      <c r="C25" s="11">
        <f>'[3]Contribution to change'!C23</f>
        <v>64</v>
      </c>
      <c r="D25" s="19">
        <f>'[3]Contribution to change'!D23</f>
        <v>0.64</v>
      </c>
      <c r="E25" s="19">
        <f>'[3]Contribution to change'!E23</f>
        <v>280.08581245494827</v>
      </c>
      <c r="F25" s="19">
        <f>'[3]Contribution to change'!F23</f>
        <v>280.08581245494827</v>
      </c>
      <c r="G25" s="19">
        <f>'[3]Contribution to change'!G23</f>
        <v>0</v>
      </c>
      <c r="H25" s="20">
        <f>'[3]Contribution to change'!H23</f>
        <v>0</v>
      </c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23.25" x14ac:dyDescent="0.35">
      <c r="B26" s="16" t="s">
        <v>19</v>
      </c>
      <c r="C26" s="11">
        <f>'[3]Contribution to change'!C24</f>
        <v>314</v>
      </c>
      <c r="D26" s="19">
        <f>'[3]Contribution to change'!D24</f>
        <v>3.1399999999999997</v>
      </c>
      <c r="E26" s="19">
        <f>'[3]Contribution to change'!E24</f>
        <v>305.10000000000002</v>
      </c>
      <c r="F26" s="19">
        <f>'[3]Contribution to change'!F24</f>
        <v>298.8</v>
      </c>
      <c r="G26" s="19">
        <f>'[3]Contribution to change'!G24</f>
        <v>-6.3000000000000114</v>
      </c>
      <c r="H26" s="20">
        <f>'[3]Contribution to change'!H24</f>
        <v>-2.0648967551622452</v>
      </c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23.25" x14ac:dyDescent="0.35">
      <c r="B27" s="16" t="s">
        <v>20</v>
      </c>
      <c r="C27" s="11">
        <f>'[3]Contribution to change'!C25</f>
        <v>932</v>
      </c>
      <c r="D27" s="19">
        <f>'[3]Contribution to change'!D25</f>
        <v>9.32</v>
      </c>
      <c r="E27" s="19">
        <f>'[3]Contribution to change'!E25</f>
        <v>138.79203982364376</v>
      </c>
      <c r="F27" s="19">
        <f>'[3]Contribution to change'!F25</f>
        <v>138.16538721315192</v>
      </c>
      <c r="G27" s="19">
        <f>'[3]Contribution to change'!G25</f>
        <v>-0.60000000000002274</v>
      </c>
      <c r="H27" s="20">
        <f>'[3]Contribution to change'!H25</f>
        <v>-0.43227665706053509</v>
      </c>
      <c r="I27" s="4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23.25" x14ac:dyDescent="0.35">
      <c r="B28" s="16"/>
      <c r="C28" s="11"/>
      <c r="D28" s="19"/>
      <c r="E28" s="19"/>
      <c r="F28" s="24"/>
      <c r="G28" s="19"/>
      <c r="H28" s="20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22.15" customHeight="1" x14ac:dyDescent="0.35">
      <c r="B29" s="37" t="s">
        <v>21</v>
      </c>
      <c r="C29" s="40">
        <f>'[3]Contribution to change'!C$28</f>
        <v>10000</v>
      </c>
      <c r="D29" s="40">
        <f>'[3]Contribution to change'!D28</f>
        <v>99.999999999999972</v>
      </c>
      <c r="E29" s="43">
        <f>'[3]Contribution to change'!E28</f>
        <v>197.6</v>
      </c>
      <c r="F29" s="43">
        <f>'[3]Contribution to change'!F28</f>
        <v>196.5</v>
      </c>
      <c r="G29" s="43">
        <f>'[3]Contribution to change'!G28</f>
        <v>-1.0999999999999943</v>
      </c>
      <c r="H29" s="43">
        <f>'[3]Contribution to change'!H28</f>
        <v>-0.55668016194331693</v>
      </c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22.15" customHeight="1" x14ac:dyDescent="0.35">
      <c r="B30" s="38"/>
      <c r="C30" s="41">
        <f>'[3]Contribution to change'!C28</f>
        <v>10000</v>
      </c>
      <c r="D30" s="41">
        <f>'[3]Contribution to change'!D28</f>
        <v>99.999999999999972</v>
      </c>
      <c r="E30" s="44">
        <f>'[3]Contribution to change'!E28</f>
        <v>197.6</v>
      </c>
      <c r="F30" s="44">
        <f>'[3]Contribution to change'!F28</f>
        <v>196.5</v>
      </c>
      <c r="G30" s="44">
        <f>'[3]Contribution to change'!G28</f>
        <v>-1.0999999999999943</v>
      </c>
      <c r="H30" s="44">
        <f>'[3]Contribution to change'!H28</f>
        <v>-0.55668016194331693</v>
      </c>
      <c r="I30" s="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22.9" customHeight="1" thickBot="1" x14ac:dyDescent="0.4">
      <c r="B31" s="39"/>
      <c r="C31" s="42"/>
      <c r="D31" s="42"/>
      <c r="E31" s="45"/>
      <c r="F31" s="45"/>
      <c r="G31" s="45"/>
      <c r="H31" s="45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23.25" x14ac:dyDescent="0.35">
      <c r="B32" s="3"/>
      <c r="C32" s="3"/>
      <c r="D32" s="3"/>
      <c r="E32" s="3"/>
      <c r="F32" s="3"/>
      <c r="G32" s="3"/>
      <c r="H32" s="3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23.25" x14ac:dyDescent="0.35">
      <c r="B33" s="25"/>
      <c r="C33" s="3"/>
      <c r="D33" s="3"/>
      <c r="E33" s="3"/>
      <c r="F33" s="3"/>
      <c r="G33" s="3"/>
      <c r="H33" s="3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23.25" x14ac:dyDescent="0.35">
      <c r="B34" s="3"/>
      <c r="C34" s="3"/>
      <c r="D34" s="3"/>
      <c r="E34" s="3"/>
      <c r="F34" s="3"/>
      <c r="G34" s="3"/>
      <c r="H34" s="3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23.25" x14ac:dyDescent="0.35">
      <c r="B35" s="3"/>
      <c r="C35" s="3"/>
      <c r="D35" s="3"/>
      <c r="E35" s="3"/>
      <c r="F35" s="3"/>
      <c r="G35" s="3"/>
      <c r="H35" s="3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23.25" x14ac:dyDescent="0.35">
      <c r="B36" s="3"/>
      <c r="C36" s="3"/>
      <c r="D36" s="3"/>
      <c r="E36" s="3"/>
      <c r="F36" s="3"/>
      <c r="G36" s="3"/>
      <c r="H36" s="3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8.75" customHeight="1" x14ac:dyDescent="0.3">
      <c r="B37" s="3"/>
      <c r="C37" s="3"/>
      <c r="D37" s="3"/>
      <c r="E37" s="3"/>
      <c r="F37" s="3"/>
      <c r="G37" s="3"/>
      <c r="H37" s="3"/>
      <c r="I37" s="3"/>
      <c r="J37" s="3"/>
    </row>
    <row r="38" spans="2:37" ht="22.5" x14ac:dyDescent="0.3">
      <c r="B38" s="3"/>
      <c r="C38" s="3"/>
      <c r="D38" s="3"/>
      <c r="E38" s="3"/>
      <c r="F38" s="3"/>
      <c r="G38" s="3"/>
      <c r="H38" s="3"/>
      <c r="I38" s="3"/>
      <c r="J38" s="3"/>
    </row>
    <row r="39" spans="2:37" ht="22.5" x14ac:dyDescent="0.3">
      <c r="B39" s="3"/>
      <c r="C39" s="3"/>
      <c r="D39" s="3"/>
      <c r="E39" s="3"/>
      <c r="F39" s="3"/>
      <c r="G39" s="3"/>
      <c r="H39" s="3"/>
      <c r="I39" s="3"/>
      <c r="J39" s="3"/>
    </row>
  </sheetData>
  <mergeCells count="18">
    <mergeCell ref="B4:H4"/>
    <mergeCell ref="B5:H5"/>
    <mergeCell ref="B7:H7"/>
    <mergeCell ref="B8:H8"/>
    <mergeCell ref="B9:H9"/>
    <mergeCell ref="G13:H13"/>
    <mergeCell ref="B29:B31"/>
    <mergeCell ref="C29:C31"/>
    <mergeCell ref="D29:D31"/>
    <mergeCell ref="E29:E31"/>
    <mergeCell ref="F29:F31"/>
    <mergeCell ref="G29:G31"/>
    <mergeCell ref="H29:H31"/>
    <mergeCell ref="B10:B14"/>
    <mergeCell ref="C10:C14"/>
    <mergeCell ref="D10:D14"/>
    <mergeCell ref="G11:H11"/>
    <mergeCell ref="G12:H12"/>
  </mergeCells>
  <printOptions horizontalCentered="1" verticalCentered="1"/>
  <pageMargins left="0.25" right="0.25" top="0.75" bottom="0.75" header="0.3" footer="0.3"/>
  <pageSetup paperSize="9" scale="65" orientation="landscape" horizontalDpi="4294967295" verticalDpi="4294967295" r:id="rId1"/>
  <headerFooter>
    <oddFooter>&amp;C&amp;"Arial,Regular"&amp;16Page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K39"/>
  <sheetViews>
    <sheetView showGridLines="0" zoomScale="50" zoomScaleNormal="50" workbookViewId="0">
      <selection activeCell="E13" sqref="E13"/>
    </sheetView>
  </sheetViews>
  <sheetFormatPr defaultRowHeight="12" x14ac:dyDescent="0.15"/>
  <cols>
    <col min="1" max="1" width="0.5703125" style="1" customWidth="1"/>
    <col min="2" max="2" width="156.42578125" style="1" customWidth="1"/>
    <col min="3" max="3" width="16.42578125" style="1" customWidth="1"/>
    <col min="4" max="4" width="15.7109375" style="1" customWidth="1"/>
    <col min="5" max="6" width="19.5703125" style="1" customWidth="1"/>
    <col min="7" max="7" width="13.5703125" style="1" customWidth="1"/>
    <col min="8" max="8" width="14.42578125" style="1" customWidth="1"/>
    <col min="9" max="256" width="9.140625" style="1"/>
    <col min="257" max="257" width="0.5703125" style="1" customWidth="1"/>
    <col min="258" max="258" width="156.42578125" style="1" customWidth="1"/>
    <col min="259" max="259" width="16.42578125" style="1" customWidth="1"/>
    <col min="260" max="260" width="15.7109375" style="1" customWidth="1"/>
    <col min="261" max="262" width="19.5703125" style="1" customWidth="1"/>
    <col min="263" max="263" width="13.5703125" style="1" customWidth="1"/>
    <col min="264" max="264" width="14.42578125" style="1" customWidth="1"/>
    <col min="265" max="512" width="9.140625" style="1"/>
    <col min="513" max="513" width="0.5703125" style="1" customWidth="1"/>
    <col min="514" max="514" width="156.42578125" style="1" customWidth="1"/>
    <col min="515" max="515" width="16.42578125" style="1" customWidth="1"/>
    <col min="516" max="516" width="15.7109375" style="1" customWidth="1"/>
    <col min="517" max="518" width="19.5703125" style="1" customWidth="1"/>
    <col min="519" max="519" width="13.5703125" style="1" customWidth="1"/>
    <col min="520" max="520" width="14.42578125" style="1" customWidth="1"/>
    <col min="521" max="768" width="9.140625" style="1"/>
    <col min="769" max="769" width="0.5703125" style="1" customWidth="1"/>
    <col min="770" max="770" width="156.42578125" style="1" customWidth="1"/>
    <col min="771" max="771" width="16.42578125" style="1" customWidth="1"/>
    <col min="772" max="772" width="15.7109375" style="1" customWidth="1"/>
    <col min="773" max="774" width="19.5703125" style="1" customWidth="1"/>
    <col min="775" max="775" width="13.5703125" style="1" customWidth="1"/>
    <col min="776" max="776" width="14.42578125" style="1" customWidth="1"/>
    <col min="777" max="1024" width="9.140625" style="1"/>
    <col min="1025" max="1025" width="0.5703125" style="1" customWidth="1"/>
    <col min="1026" max="1026" width="156.42578125" style="1" customWidth="1"/>
    <col min="1027" max="1027" width="16.42578125" style="1" customWidth="1"/>
    <col min="1028" max="1028" width="15.7109375" style="1" customWidth="1"/>
    <col min="1029" max="1030" width="19.5703125" style="1" customWidth="1"/>
    <col min="1031" max="1031" width="13.5703125" style="1" customWidth="1"/>
    <col min="1032" max="1032" width="14.42578125" style="1" customWidth="1"/>
    <col min="1033" max="1280" width="9.140625" style="1"/>
    <col min="1281" max="1281" width="0.5703125" style="1" customWidth="1"/>
    <col min="1282" max="1282" width="156.42578125" style="1" customWidth="1"/>
    <col min="1283" max="1283" width="16.42578125" style="1" customWidth="1"/>
    <col min="1284" max="1284" width="15.7109375" style="1" customWidth="1"/>
    <col min="1285" max="1286" width="19.5703125" style="1" customWidth="1"/>
    <col min="1287" max="1287" width="13.5703125" style="1" customWidth="1"/>
    <col min="1288" max="1288" width="14.42578125" style="1" customWidth="1"/>
    <col min="1289" max="1536" width="9.140625" style="1"/>
    <col min="1537" max="1537" width="0.5703125" style="1" customWidth="1"/>
    <col min="1538" max="1538" width="156.42578125" style="1" customWidth="1"/>
    <col min="1539" max="1539" width="16.42578125" style="1" customWidth="1"/>
    <col min="1540" max="1540" width="15.7109375" style="1" customWidth="1"/>
    <col min="1541" max="1542" width="19.5703125" style="1" customWidth="1"/>
    <col min="1543" max="1543" width="13.5703125" style="1" customWidth="1"/>
    <col min="1544" max="1544" width="14.42578125" style="1" customWidth="1"/>
    <col min="1545" max="1792" width="9.140625" style="1"/>
    <col min="1793" max="1793" width="0.5703125" style="1" customWidth="1"/>
    <col min="1794" max="1794" width="156.42578125" style="1" customWidth="1"/>
    <col min="1795" max="1795" width="16.42578125" style="1" customWidth="1"/>
    <col min="1796" max="1796" width="15.7109375" style="1" customWidth="1"/>
    <col min="1797" max="1798" width="19.5703125" style="1" customWidth="1"/>
    <col min="1799" max="1799" width="13.5703125" style="1" customWidth="1"/>
    <col min="1800" max="1800" width="14.42578125" style="1" customWidth="1"/>
    <col min="1801" max="2048" width="9.140625" style="1"/>
    <col min="2049" max="2049" width="0.5703125" style="1" customWidth="1"/>
    <col min="2050" max="2050" width="156.42578125" style="1" customWidth="1"/>
    <col min="2051" max="2051" width="16.42578125" style="1" customWidth="1"/>
    <col min="2052" max="2052" width="15.7109375" style="1" customWidth="1"/>
    <col min="2053" max="2054" width="19.5703125" style="1" customWidth="1"/>
    <col min="2055" max="2055" width="13.5703125" style="1" customWidth="1"/>
    <col min="2056" max="2056" width="14.42578125" style="1" customWidth="1"/>
    <col min="2057" max="2304" width="9.140625" style="1"/>
    <col min="2305" max="2305" width="0.5703125" style="1" customWidth="1"/>
    <col min="2306" max="2306" width="156.42578125" style="1" customWidth="1"/>
    <col min="2307" max="2307" width="16.42578125" style="1" customWidth="1"/>
    <col min="2308" max="2308" width="15.7109375" style="1" customWidth="1"/>
    <col min="2309" max="2310" width="19.5703125" style="1" customWidth="1"/>
    <col min="2311" max="2311" width="13.5703125" style="1" customWidth="1"/>
    <col min="2312" max="2312" width="14.42578125" style="1" customWidth="1"/>
    <col min="2313" max="2560" width="9.140625" style="1"/>
    <col min="2561" max="2561" width="0.5703125" style="1" customWidth="1"/>
    <col min="2562" max="2562" width="156.42578125" style="1" customWidth="1"/>
    <col min="2563" max="2563" width="16.42578125" style="1" customWidth="1"/>
    <col min="2564" max="2564" width="15.7109375" style="1" customWidth="1"/>
    <col min="2565" max="2566" width="19.5703125" style="1" customWidth="1"/>
    <col min="2567" max="2567" width="13.5703125" style="1" customWidth="1"/>
    <col min="2568" max="2568" width="14.42578125" style="1" customWidth="1"/>
    <col min="2569" max="2816" width="9.140625" style="1"/>
    <col min="2817" max="2817" width="0.5703125" style="1" customWidth="1"/>
    <col min="2818" max="2818" width="156.42578125" style="1" customWidth="1"/>
    <col min="2819" max="2819" width="16.42578125" style="1" customWidth="1"/>
    <col min="2820" max="2820" width="15.7109375" style="1" customWidth="1"/>
    <col min="2821" max="2822" width="19.5703125" style="1" customWidth="1"/>
    <col min="2823" max="2823" width="13.5703125" style="1" customWidth="1"/>
    <col min="2824" max="2824" width="14.42578125" style="1" customWidth="1"/>
    <col min="2825" max="3072" width="9.140625" style="1"/>
    <col min="3073" max="3073" width="0.5703125" style="1" customWidth="1"/>
    <col min="3074" max="3074" width="156.42578125" style="1" customWidth="1"/>
    <col min="3075" max="3075" width="16.42578125" style="1" customWidth="1"/>
    <col min="3076" max="3076" width="15.7109375" style="1" customWidth="1"/>
    <col min="3077" max="3078" width="19.5703125" style="1" customWidth="1"/>
    <col min="3079" max="3079" width="13.5703125" style="1" customWidth="1"/>
    <col min="3080" max="3080" width="14.42578125" style="1" customWidth="1"/>
    <col min="3081" max="3328" width="9.140625" style="1"/>
    <col min="3329" max="3329" width="0.5703125" style="1" customWidth="1"/>
    <col min="3330" max="3330" width="156.42578125" style="1" customWidth="1"/>
    <col min="3331" max="3331" width="16.42578125" style="1" customWidth="1"/>
    <col min="3332" max="3332" width="15.7109375" style="1" customWidth="1"/>
    <col min="3333" max="3334" width="19.5703125" style="1" customWidth="1"/>
    <col min="3335" max="3335" width="13.5703125" style="1" customWidth="1"/>
    <col min="3336" max="3336" width="14.42578125" style="1" customWidth="1"/>
    <col min="3337" max="3584" width="9.140625" style="1"/>
    <col min="3585" max="3585" width="0.5703125" style="1" customWidth="1"/>
    <col min="3586" max="3586" width="156.42578125" style="1" customWidth="1"/>
    <col min="3587" max="3587" width="16.42578125" style="1" customWidth="1"/>
    <col min="3588" max="3588" width="15.7109375" style="1" customWidth="1"/>
    <col min="3589" max="3590" width="19.5703125" style="1" customWidth="1"/>
    <col min="3591" max="3591" width="13.5703125" style="1" customWidth="1"/>
    <col min="3592" max="3592" width="14.42578125" style="1" customWidth="1"/>
    <col min="3593" max="3840" width="9.140625" style="1"/>
    <col min="3841" max="3841" width="0.5703125" style="1" customWidth="1"/>
    <col min="3842" max="3842" width="156.42578125" style="1" customWidth="1"/>
    <col min="3843" max="3843" width="16.42578125" style="1" customWidth="1"/>
    <col min="3844" max="3844" width="15.7109375" style="1" customWidth="1"/>
    <col min="3845" max="3846" width="19.5703125" style="1" customWidth="1"/>
    <col min="3847" max="3847" width="13.5703125" style="1" customWidth="1"/>
    <col min="3848" max="3848" width="14.42578125" style="1" customWidth="1"/>
    <col min="3849" max="4096" width="9.140625" style="1"/>
    <col min="4097" max="4097" width="0.5703125" style="1" customWidth="1"/>
    <col min="4098" max="4098" width="156.42578125" style="1" customWidth="1"/>
    <col min="4099" max="4099" width="16.42578125" style="1" customWidth="1"/>
    <col min="4100" max="4100" width="15.7109375" style="1" customWidth="1"/>
    <col min="4101" max="4102" width="19.5703125" style="1" customWidth="1"/>
    <col min="4103" max="4103" width="13.5703125" style="1" customWidth="1"/>
    <col min="4104" max="4104" width="14.42578125" style="1" customWidth="1"/>
    <col min="4105" max="4352" width="9.140625" style="1"/>
    <col min="4353" max="4353" width="0.5703125" style="1" customWidth="1"/>
    <col min="4354" max="4354" width="156.42578125" style="1" customWidth="1"/>
    <col min="4355" max="4355" width="16.42578125" style="1" customWidth="1"/>
    <col min="4356" max="4356" width="15.7109375" style="1" customWidth="1"/>
    <col min="4357" max="4358" width="19.5703125" style="1" customWidth="1"/>
    <col min="4359" max="4359" width="13.5703125" style="1" customWidth="1"/>
    <col min="4360" max="4360" width="14.42578125" style="1" customWidth="1"/>
    <col min="4361" max="4608" width="9.140625" style="1"/>
    <col min="4609" max="4609" width="0.5703125" style="1" customWidth="1"/>
    <col min="4610" max="4610" width="156.42578125" style="1" customWidth="1"/>
    <col min="4611" max="4611" width="16.42578125" style="1" customWidth="1"/>
    <col min="4612" max="4612" width="15.7109375" style="1" customWidth="1"/>
    <col min="4613" max="4614" width="19.5703125" style="1" customWidth="1"/>
    <col min="4615" max="4615" width="13.5703125" style="1" customWidth="1"/>
    <col min="4616" max="4616" width="14.42578125" style="1" customWidth="1"/>
    <col min="4617" max="4864" width="9.140625" style="1"/>
    <col min="4865" max="4865" width="0.5703125" style="1" customWidth="1"/>
    <col min="4866" max="4866" width="156.42578125" style="1" customWidth="1"/>
    <col min="4867" max="4867" width="16.42578125" style="1" customWidth="1"/>
    <col min="4868" max="4868" width="15.7109375" style="1" customWidth="1"/>
    <col min="4869" max="4870" width="19.5703125" style="1" customWidth="1"/>
    <col min="4871" max="4871" width="13.5703125" style="1" customWidth="1"/>
    <col min="4872" max="4872" width="14.42578125" style="1" customWidth="1"/>
    <col min="4873" max="5120" width="9.140625" style="1"/>
    <col min="5121" max="5121" width="0.5703125" style="1" customWidth="1"/>
    <col min="5122" max="5122" width="156.42578125" style="1" customWidth="1"/>
    <col min="5123" max="5123" width="16.42578125" style="1" customWidth="1"/>
    <col min="5124" max="5124" width="15.7109375" style="1" customWidth="1"/>
    <col min="5125" max="5126" width="19.5703125" style="1" customWidth="1"/>
    <col min="5127" max="5127" width="13.5703125" style="1" customWidth="1"/>
    <col min="5128" max="5128" width="14.42578125" style="1" customWidth="1"/>
    <col min="5129" max="5376" width="9.140625" style="1"/>
    <col min="5377" max="5377" width="0.5703125" style="1" customWidth="1"/>
    <col min="5378" max="5378" width="156.42578125" style="1" customWidth="1"/>
    <col min="5379" max="5379" width="16.42578125" style="1" customWidth="1"/>
    <col min="5380" max="5380" width="15.7109375" style="1" customWidth="1"/>
    <col min="5381" max="5382" width="19.5703125" style="1" customWidth="1"/>
    <col min="5383" max="5383" width="13.5703125" style="1" customWidth="1"/>
    <col min="5384" max="5384" width="14.42578125" style="1" customWidth="1"/>
    <col min="5385" max="5632" width="9.140625" style="1"/>
    <col min="5633" max="5633" width="0.5703125" style="1" customWidth="1"/>
    <col min="5634" max="5634" width="156.42578125" style="1" customWidth="1"/>
    <col min="5635" max="5635" width="16.42578125" style="1" customWidth="1"/>
    <col min="5636" max="5636" width="15.7109375" style="1" customWidth="1"/>
    <col min="5637" max="5638" width="19.5703125" style="1" customWidth="1"/>
    <col min="5639" max="5639" width="13.5703125" style="1" customWidth="1"/>
    <col min="5640" max="5640" width="14.42578125" style="1" customWidth="1"/>
    <col min="5641" max="5888" width="9.140625" style="1"/>
    <col min="5889" max="5889" width="0.5703125" style="1" customWidth="1"/>
    <col min="5890" max="5890" width="156.42578125" style="1" customWidth="1"/>
    <col min="5891" max="5891" width="16.42578125" style="1" customWidth="1"/>
    <col min="5892" max="5892" width="15.7109375" style="1" customWidth="1"/>
    <col min="5893" max="5894" width="19.5703125" style="1" customWidth="1"/>
    <col min="5895" max="5895" width="13.5703125" style="1" customWidth="1"/>
    <col min="5896" max="5896" width="14.42578125" style="1" customWidth="1"/>
    <col min="5897" max="6144" width="9.140625" style="1"/>
    <col min="6145" max="6145" width="0.5703125" style="1" customWidth="1"/>
    <col min="6146" max="6146" width="156.42578125" style="1" customWidth="1"/>
    <col min="6147" max="6147" width="16.42578125" style="1" customWidth="1"/>
    <col min="6148" max="6148" width="15.7109375" style="1" customWidth="1"/>
    <col min="6149" max="6150" width="19.5703125" style="1" customWidth="1"/>
    <col min="6151" max="6151" width="13.5703125" style="1" customWidth="1"/>
    <col min="6152" max="6152" width="14.42578125" style="1" customWidth="1"/>
    <col min="6153" max="6400" width="9.140625" style="1"/>
    <col min="6401" max="6401" width="0.5703125" style="1" customWidth="1"/>
    <col min="6402" max="6402" width="156.42578125" style="1" customWidth="1"/>
    <col min="6403" max="6403" width="16.42578125" style="1" customWidth="1"/>
    <col min="6404" max="6404" width="15.7109375" style="1" customWidth="1"/>
    <col min="6405" max="6406" width="19.5703125" style="1" customWidth="1"/>
    <col min="6407" max="6407" width="13.5703125" style="1" customWidth="1"/>
    <col min="6408" max="6408" width="14.42578125" style="1" customWidth="1"/>
    <col min="6409" max="6656" width="9.140625" style="1"/>
    <col min="6657" max="6657" width="0.5703125" style="1" customWidth="1"/>
    <col min="6658" max="6658" width="156.42578125" style="1" customWidth="1"/>
    <col min="6659" max="6659" width="16.42578125" style="1" customWidth="1"/>
    <col min="6660" max="6660" width="15.7109375" style="1" customWidth="1"/>
    <col min="6661" max="6662" width="19.5703125" style="1" customWidth="1"/>
    <col min="6663" max="6663" width="13.5703125" style="1" customWidth="1"/>
    <col min="6664" max="6664" width="14.42578125" style="1" customWidth="1"/>
    <col min="6665" max="6912" width="9.140625" style="1"/>
    <col min="6913" max="6913" width="0.5703125" style="1" customWidth="1"/>
    <col min="6914" max="6914" width="156.42578125" style="1" customWidth="1"/>
    <col min="6915" max="6915" width="16.42578125" style="1" customWidth="1"/>
    <col min="6916" max="6916" width="15.7109375" style="1" customWidth="1"/>
    <col min="6917" max="6918" width="19.5703125" style="1" customWidth="1"/>
    <col min="6919" max="6919" width="13.5703125" style="1" customWidth="1"/>
    <col min="6920" max="6920" width="14.42578125" style="1" customWidth="1"/>
    <col min="6921" max="7168" width="9.140625" style="1"/>
    <col min="7169" max="7169" width="0.5703125" style="1" customWidth="1"/>
    <col min="7170" max="7170" width="156.42578125" style="1" customWidth="1"/>
    <col min="7171" max="7171" width="16.42578125" style="1" customWidth="1"/>
    <col min="7172" max="7172" width="15.7109375" style="1" customWidth="1"/>
    <col min="7173" max="7174" width="19.5703125" style="1" customWidth="1"/>
    <col min="7175" max="7175" width="13.5703125" style="1" customWidth="1"/>
    <col min="7176" max="7176" width="14.42578125" style="1" customWidth="1"/>
    <col min="7177" max="7424" width="9.140625" style="1"/>
    <col min="7425" max="7425" width="0.5703125" style="1" customWidth="1"/>
    <col min="7426" max="7426" width="156.42578125" style="1" customWidth="1"/>
    <col min="7427" max="7427" width="16.42578125" style="1" customWidth="1"/>
    <col min="7428" max="7428" width="15.7109375" style="1" customWidth="1"/>
    <col min="7429" max="7430" width="19.5703125" style="1" customWidth="1"/>
    <col min="7431" max="7431" width="13.5703125" style="1" customWidth="1"/>
    <col min="7432" max="7432" width="14.42578125" style="1" customWidth="1"/>
    <col min="7433" max="7680" width="9.140625" style="1"/>
    <col min="7681" max="7681" width="0.5703125" style="1" customWidth="1"/>
    <col min="7682" max="7682" width="156.42578125" style="1" customWidth="1"/>
    <col min="7683" max="7683" width="16.42578125" style="1" customWidth="1"/>
    <col min="7684" max="7684" width="15.7109375" style="1" customWidth="1"/>
    <col min="7685" max="7686" width="19.5703125" style="1" customWidth="1"/>
    <col min="7687" max="7687" width="13.5703125" style="1" customWidth="1"/>
    <col min="7688" max="7688" width="14.42578125" style="1" customWidth="1"/>
    <col min="7689" max="7936" width="9.140625" style="1"/>
    <col min="7937" max="7937" width="0.5703125" style="1" customWidth="1"/>
    <col min="7938" max="7938" width="156.42578125" style="1" customWidth="1"/>
    <col min="7939" max="7939" width="16.42578125" style="1" customWidth="1"/>
    <col min="7940" max="7940" width="15.7109375" style="1" customWidth="1"/>
    <col min="7941" max="7942" width="19.5703125" style="1" customWidth="1"/>
    <col min="7943" max="7943" width="13.5703125" style="1" customWidth="1"/>
    <col min="7944" max="7944" width="14.42578125" style="1" customWidth="1"/>
    <col min="7945" max="8192" width="9.140625" style="1"/>
    <col min="8193" max="8193" width="0.5703125" style="1" customWidth="1"/>
    <col min="8194" max="8194" width="156.42578125" style="1" customWidth="1"/>
    <col min="8195" max="8195" width="16.42578125" style="1" customWidth="1"/>
    <col min="8196" max="8196" width="15.7109375" style="1" customWidth="1"/>
    <col min="8197" max="8198" width="19.5703125" style="1" customWidth="1"/>
    <col min="8199" max="8199" width="13.5703125" style="1" customWidth="1"/>
    <col min="8200" max="8200" width="14.42578125" style="1" customWidth="1"/>
    <col min="8201" max="8448" width="9.140625" style="1"/>
    <col min="8449" max="8449" width="0.5703125" style="1" customWidth="1"/>
    <col min="8450" max="8450" width="156.42578125" style="1" customWidth="1"/>
    <col min="8451" max="8451" width="16.42578125" style="1" customWidth="1"/>
    <col min="8452" max="8452" width="15.7109375" style="1" customWidth="1"/>
    <col min="8453" max="8454" width="19.5703125" style="1" customWidth="1"/>
    <col min="8455" max="8455" width="13.5703125" style="1" customWidth="1"/>
    <col min="8456" max="8456" width="14.42578125" style="1" customWidth="1"/>
    <col min="8457" max="8704" width="9.140625" style="1"/>
    <col min="8705" max="8705" width="0.5703125" style="1" customWidth="1"/>
    <col min="8706" max="8706" width="156.42578125" style="1" customWidth="1"/>
    <col min="8707" max="8707" width="16.42578125" style="1" customWidth="1"/>
    <col min="8708" max="8708" width="15.7109375" style="1" customWidth="1"/>
    <col min="8709" max="8710" width="19.5703125" style="1" customWidth="1"/>
    <col min="8711" max="8711" width="13.5703125" style="1" customWidth="1"/>
    <col min="8712" max="8712" width="14.42578125" style="1" customWidth="1"/>
    <col min="8713" max="8960" width="9.140625" style="1"/>
    <col min="8961" max="8961" width="0.5703125" style="1" customWidth="1"/>
    <col min="8962" max="8962" width="156.42578125" style="1" customWidth="1"/>
    <col min="8963" max="8963" width="16.42578125" style="1" customWidth="1"/>
    <col min="8964" max="8964" width="15.7109375" style="1" customWidth="1"/>
    <col min="8965" max="8966" width="19.5703125" style="1" customWidth="1"/>
    <col min="8967" max="8967" width="13.5703125" style="1" customWidth="1"/>
    <col min="8968" max="8968" width="14.42578125" style="1" customWidth="1"/>
    <col min="8969" max="9216" width="9.140625" style="1"/>
    <col min="9217" max="9217" width="0.5703125" style="1" customWidth="1"/>
    <col min="9218" max="9218" width="156.42578125" style="1" customWidth="1"/>
    <col min="9219" max="9219" width="16.42578125" style="1" customWidth="1"/>
    <col min="9220" max="9220" width="15.7109375" style="1" customWidth="1"/>
    <col min="9221" max="9222" width="19.5703125" style="1" customWidth="1"/>
    <col min="9223" max="9223" width="13.5703125" style="1" customWidth="1"/>
    <col min="9224" max="9224" width="14.42578125" style="1" customWidth="1"/>
    <col min="9225" max="9472" width="9.140625" style="1"/>
    <col min="9473" max="9473" width="0.5703125" style="1" customWidth="1"/>
    <col min="9474" max="9474" width="156.42578125" style="1" customWidth="1"/>
    <col min="9475" max="9475" width="16.42578125" style="1" customWidth="1"/>
    <col min="9476" max="9476" width="15.7109375" style="1" customWidth="1"/>
    <col min="9477" max="9478" width="19.5703125" style="1" customWidth="1"/>
    <col min="9479" max="9479" width="13.5703125" style="1" customWidth="1"/>
    <col min="9480" max="9480" width="14.42578125" style="1" customWidth="1"/>
    <col min="9481" max="9728" width="9.140625" style="1"/>
    <col min="9729" max="9729" width="0.5703125" style="1" customWidth="1"/>
    <col min="9730" max="9730" width="156.42578125" style="1" customWidth="1"/>
    <col min="9731" max="9731" width="16.42578125" style="1" customWidth="1"/>
    <col min="9732" max="9732" width="15.7109375" style="1" customWidth="1"/>
    <col min="9733" max="9734" width="19.5703125" style="1" customWidth="1"/>
    <col min="9735" max="9735" width="13.5703125" style="1" customWidth="1"/>
    <col min="9736" max="9736" width="14.42578125" style="1" customWidth="1"/>
    <col min="9737" max="9984" width="9.140625" style="1"/>
    <col min="9985" max="9985" width="0.5703125" style="1" customWidth="1"/>
    <col min="9986" max="9986" width="156.42578125" style="1" customWidth="1"/>
    <col min="9987" max="9987" width="16.42578125" style="1" customWidth="1"/>
    <col min="9988" max="9988" width="15.7109375" style="1" customWidth="1"/>
    <col min="9989" max="9990" width="19.5703125" style="1" customWidth="1"/>
    <col min="9991" max="9991" width="13.5703125" style="1" customWidth="1"/>
    <col min="9992" max="9992" width="14.42578125" style="1" customWidth="1"/>
    <col min="9993" max="10240" width="9.140625" style="1"/>
    <col min="10241" max="10241" width="0.5703125" style="1" customWidth="1"/>
    <col min="10242" max="10242" width="156.42578125" style="1" customWidth="1"/>
    <col min="10243" max="10243" width="16.42578125" style="1" customWidth="1"/>
    <col min="10244" max="10244" width="15.7109375" style="1" customWidth="1"/>
    <col min="10245" max="10246" width="19.5703125" style="1" customWidth="1"/>
    <col min="10247" max="10247" width="13.5703125" style="1" customWidth="1"/>
    <col min="10248" max="10248" width="14.42578125" style="1" customWidth="1"/>
    <col min="10249" max="10496" width="9.140625" style="1"/>
    <col min="10497" max="10497" width="0.5703125" style="1" customWidth="1"/>
    <col min="10498" max="10498" width="156.42578125" style="1" customWidth="1"/>
    <col min="10499" max="10499" width="16.42578125" style="1" customWidth="1"/>
    <col min="10500" max="10500" width="15.7109375" style="1" customWidth="1"/>
    <col min="10501" max="10502" width="19.5703125" style="1" customWidth="1"/>
    <col min="10503" max="10503" width="13.5703125" style="1" customWidth="1"/>
    <col min="10504" max="10504" width="14.42578125" style="1" customWidth="1"/>
    <col min="10505" max="10752" width="9.140625" style="1"/>
    <col min="10753" max="10753" width="0.5703125" style="1" customWidth="1"/>
    <col min="10754" max="10754" width="156.42578125" style="1" customWidth="1"/>
    <col min="10755" max="10755" width="16.42578125" style="1" customWidth="1"/>
    <col min="10756" max="10756" width="15.7109375" style="1" customWidth="1"/>
    <col min="10757" max="10758" width="19.5703125" style="1" customWidth="1"/>
    <col min="10759" max="10759" width="13.5703125" style="1" customWidth="1"/>
    <col min="10760" max="10760" width="14.42578125" style="1" customWidth="1"/>
    <col min="10761" max="11008" width="9.140625" style="1"/>
    <col min="11009" max="11009" width="0.5703125" style="1" customWidth="1"/>
    <col min="11010" max="11010" width="156.42578125" style="1" customWidth="1"/>
    <col min="11011" max="11011" width="16.42578125" style="1" customWidth="1"/>
    <col min="11012" max="11012" width="15.7109375" style="1" customWidth="1"/>
    <col min="11013" max="11014" width="19.5703125" style="1" customWidth="1"/>
    <col min="11015" max="11015" width="13.5703125" style="1" customWidth="1"/>
    <col min="11016" max="11016" width="14.42578125" style="1" customWidth="1"/>
    <col min="11017" max="11264" width="9.140625" style="1"/>
    <col min="11265" max="11265" width="0.5703125" style="1" customWidth="1"/>
    <col min="11266" max="11266" width="156.42578125" style="1" customWidth="1"/>
    <col min="11267" max="11267" width="16.42578125" style="1" customWidth="1"/>
    <col min="11268" max="11268" width="15.7109375" style="1" customWidth="1"/>
    <col min="11269" max="11270" width="19.5703125" style="1" customWidth="1"/>
    <col min="11271" max="11271" width="13.5703125" style="1" customWidth="1"/>
    <col min="11272" max="11272" width="14.42578125" style="1" customWidth="1"/>
    <col min="11273" max="11520" width="9.140625" style="1"/>
    <col min="11521" max="11521" width="0.5703125" style="1" customWidth="1"/>
    <col min="11522" max="11522" width="156.42578125" style="1" customWidth="1"/>
    <col min="11523" max="11523" width="16.42578125" style="1" customWidth="1"/>
    <col min="11524" max="11524" width="15.7109375" style="1" customWidth="1"/>
    <col min="11525" max="11526" width="19.5703125" style="1" customWidth="1"/>
    <col min="11527" max="11527" width="13.5703125" style="1" customWidth="1"/>
    <col min="11528" max="11528" width="14.42578125" style="1" customWidth="1"/>
    <col min="11529" max="11776" width="9.140625" style="1"/>
    <col min="11777" max="11777" width="0.5703125" style="1" customWidth="1"/>
    <col min="11778" max="11778" width="156.42578125" style="1" customWidth="1"/>
    <col min="11779" max="11779" width="16.42578125" style="1" customWidth="1"/>
    <col min="11780" max="11780" width="15.7109375" style="1" customWidth="1"/>
    <col min="11781" max="11782" width="19.5703125" style="1" customWidth="1"/>
    <col min="11783" max="11783" width="13.5703125" style="1" customWidth="1"/>
    <col min="11784" max="11784" width="14.42578125" style="1" customWidth="1"/>
    <col min="11785" max="12032" width="9.140625" style="1"/>
    <col min="12033" max="12033" width="0.5703125" style="1" customWidth="1"/>
    <col min="12034" max="12034" width="156.42578125" style="1" customWidth="1"/>
    <col min="12035" max="12035" width="16.42578125" style="1" customWidth="1"/>
    <col min="12036" max="12036" width="15.7109375" style="1" customWidth="1"/>
    <col min="12037" max="12038" width="19.5703125" style="1" customWidth="1"/>
    <col min="12039" max="12039" width="13.5703125" style="1" customWidth="1"/>
    <col min="12040" max="12040" width="14.42578125" style="1" customWidth="1"/>
    <col min="12041" max="12288" width="9.140625" style="1"/>
    <col min="12289" max="12289" width="0.5703125" style="1" customWidth="1"/>
    <col min="12290" max="12290" width="156.42578125" style="1" customWidth="1"/>
    <col min="12291" max="12291" width="16.42578125" style="1" customWidth="1"/>
    <col min="12292" max="12292" width="15.7109375" style="1" customWidth="1"/>
    <col min="12293" max="12294" width="19.5703125" style="1" customWidth="1"/>
    <col min="12295" max="12295" width="13.5703125" style="1" customWidth="1"/>
    <col min="12296" max="12296" width="14.42578125" style="1" customWidth="1"/>
    <col min="12297" max="12544" width="9.140625" style="1"/>
    <col min="12545" max="12545" width="0.5703125" style="1" customWidth="1"/>
    <col min="12546" max="12546" width="156.42578125" style="1" customWidth="1"/>
    <col min="12547" max="12547" width="16.42578125" style="1" customWidth="1"/>
    <col min="12548" max="12548" width="15.7109375" style="1" customWidth="1"/>
    <col min="12549" max="12550" width="19.5703125" style="1" customWidth="1"/>
    <col min="12551" max="12551" width="13.5703125" style="1" customWidth="1"/>
    <col min="12552" max="12552" width="14.42578125" style="1" customWidth="1"/>
    <col min="12553" max="12800" width="9.140625" style="1"/>
    <col min="12801" max="12801" width="0.5703125" style="1" customWidth="1"/>
    <col min="12802" max="12802" width="156.42578125" style="1" customWidth="1"/>
    <col min="12803" max="12803" width="16.42578125" style="1" customWidth="1"/>
    <col min="12804" max="12804" width="15.7109375" style="1" customWidth="1"/>
    <col min="12805" max="12806" width="19.5703125" style="1" customWidth="1"/>
    <col min="12807" max="12807" width="13.5703125" style="1" customWidth="1"/>
    <col min="12808" max="12808" width="14.42578125" style="1" customWidth="1"/>
    <col min="12809" max="13056" width="9.140625" style="1"/>
    <col min="13057" max="13057" width="0.5703125" style="1" customWidth="1"/>
    <col min="13058" max="13058" width="156.42578125" style="1" customWidth="1"/>
    <col min="13059" max="13059" width="16.42578125" style="1" customWidth="1"/>
    <col min="13060" max="13060" width="15.7109375" style="1" customWidth="1"/>
    <col min="13061" max="13062" width="19.5703125" style="1" customWidth="1"/>
    <col min="13063" max="13063" width="13.5703125" style="1" customWidth="1"/>
    <col min="13064" max="13064" width="14.42578125" style="1" customWidth="1"/>
    <col min="13065" max="13312" width="9.140625" style="1"/>
    <col min="13313" max="13313" width="0.5703125" style="1" customWidth="1"/>
    <col min="13314" max="13314" width="156.42578125" style="1" customWidth="1"/>
    <col min="13315" max="13315" width="16.42578125" style="1" customWidth="1"/>
    <col min="13316" max="13316" width="15.7109375" style="1" customWidth="1"/>
    <col min="13317" max="13318" width="19.5703125" style="1" customWidth="1"/>
    <col min="13319" max="13319" width="13.5703125" style="1" customWidth="1"/>
    <col min="13320" max="13320" width="14.42578125" style="1" customWidth="1"/>
    <col min="13321" max="13568" width="9.140625" style="1"/>
    <col min="13569" max="13569" width="0.5703125" style="1" customWidth="1"/>
    <col min="13570" max="13570" width="156.42578125" style="1" customWidth="1"/>
    <col min="13571" max="13571" width="16.42578125" style="1" customWidth="1"/>
    <col min="13572" max="13572" width="15.7109375" style="1" customWidth="1"/>
    <col min="13573" max="13574" width="19.5703125" style="1" customWidth="1"/>
    <col min="13575" max="13575" width="13.5703125" style="1" customWidth="1"/>
    <col min="13576" max="13576" width="14.42578125" style="1" customWidth="1"/>
    <col min="13577" max="13824" width="9.140625" style="1"/>
    <col min="13825" max="13825" width="0.5703125" style="1" customWidth="1"/>
    <col min="13826" max="13826" width="156.42578125" style="1" customWidth="1"/>
    <col min="13827" max="13827" width="16.42578125" style="1" customWidth="1"/>
    <col min="13828" max="13828" width="15.7109375" style="1" customWidth="1"/>
    <col min="13829" max="13830" width="19.5703125" style="1" customWidth="1"/>
    <col min="13831" max="13831" width="13.5703125" style="1" customWidth="1"/>
    <col min="13832" max="13832" width="14.42578125" style="1" customWidth="1"/>
    <col min="13833" max="14080" width="9.140625" style="1"/>
    <col min="14081" max="14081" width="0.5703125" style="1" customWidth="1"/>
    <col min="14082" max="14082" width="156.42578125" style="1" customWidth="1"/>
    <col min="14083" max="14083" width="16.42578125" style="1" customWidth="1"/>
    <col min="14084" max="14084" width="15.7109375" style="1" customWidth="1"/>
    <col min="14085" max="14086" width="19.5703125" style="1" customWidth="1"/>
    <col min="14087" max="14087" width="13.5703125" style="1" customWidth="1"/>
    <col min="14088" max="14088" width="14.42578125" style="1" customWidth="1"/>
    <col min="14089" max="14336" width="9.140625" style="1"/>
    <col min="14337" max="14337" width="0.5703125" style="1" customWidth="1"/>
    <col min="14338" max="14338" width="156.42578125" style="1" customWidth="1"/>
    <col min="14339" max="14339" width="16.42578125" style="1" customWidth="1"/>
    <col min="14340" max="14340" width="15.7109375" style="1" customWidth="1"/>
    <col min="14341" max="14342" width="19.5703125" style="1" customWidth="1"/>
    <col min="14343" max="14343" width="13.5703125" style="1" customWidth="1"/>
    <col min="14344" max="14344" width="14.42578125" style="1" customWidth="1"/>
    <col min="14345" max="14592" width="9.140625" style="1"/>
    <col min="14593" max="14593" width="0.5703125" style="1" customWidth="1"/>
    <col min="14594" max="14594" width="156.42578125" style="1" customWidth="1"/>
    <col min="14595" max="14595" width="16.42578125" style="1" customWidth="1"/>
    <col min="14596" max="14596" width="15.7109375" style="1" customWidth="1"/>
    <col min="14597" max="14598" width="19.5703125" style="1" customWidth="1"/>
    <col min="14599" max="14599" width="13.5703125" style="1" customWidth="1"/>
    <col min="14600" max="14600" width="14.42578125" style="1" customWidth="1"/>
    <col min="14601" max="14848" width="9.140625" style="1"/>
    <col min="14849" max="14849" width="0.5703125" style="1" customWidth="1"/>
    <col min="14850" max="14850" width="156.42578125" style="1" customWidth="1"/>
    <col min="14851" max="14851" width="16.42578125" style="1" customWidth="1"/>
    <col min="14852" max="14852" width="15.7109375" style="1" customWidth="1"/>
    <col min="14853" max="14854" width="19.5703125" style="1" customWidth="1"/>
    <col min="14855" max="14855" width="13.5703125" style="1" customWidth="1"/>
    <col min="14856" max="14856" width="14.42578125" style="1" customWidth="1"/>
    <col min="14857" max="15104" width="9.140625" style="1"/>
    <col min="15105" max="15105" width="0.5703125" style="1" customWidth="1"/>
    <col min="15106" max="15106" width="156.42578125" style="1" customWidth="1"/>
    <col min="15107" max="15107" width="16.42578125" style="1" customWidth="1"/>
    <col min="15108" max="15108" width="15.7109375" style="1" customWidth="1"/>
    <col min="15109" max="15110" width="19.5703125" style="1" customWidth="1"/>
    <col min="15111" max="15111" width="13.5703125" style="1" customWidth="1"/>
    <col min="15112" max="15112" width="14.42578125" style="1" customWidth="1"/>
    <col min="15113" max="15360" width="9.140625" style="1"/>
    <col min="15361" max="15361" width="0.5703125" style="1" customWidth="1"/>
    <col min="15362" max="15362" width="156.42578125" style="1" customWidth="1"/>
    <col min="15363" max="15363" width="16.42578125" style="1" customWidth="1"/>
    <col min="15364" max="15364" width="15.7109375" style="1" customWidth="1"/>
    <col min="15365" max="15366" width="19.5703125" style="1" customWidth="1"/>
    <col min="15367" max="15367" width="13.5703125" style="1" customWidth="1"/>
    <col min="15368" max="15368" width="14.42578125" style="1" customWidth="1"/>
    <col min="15369" max="15616" width="9.140625" style="1"/>
    <col min="15617" max="15617" width="0.5703125" style="1" customWidth="1"/>
    <col min="15618" max="15618" width="156.42578125" style="1" customWidth="1"/>
    <col min="15619" max="15619" width="16.42578125" style="1" customWidth="1"/>
    <col min="15620" max="15620" width="15.7109375" style="1" customWidth="1"/>
    <col min="15621" max="15622" width="19.5703125" style="1" customWidth="1"/>
    <col min="15623" max="15623" width="13.5703125" style="1" customWidth="1"/>
    <col min="15624" max="15624" width="14.42578125" style="1" customWidth="1"/>
    <col min="15625" max="15872" width="9.140625" style="1"/>
    <col min="15873" max="15873" width="0.5703125" style="1" customWidth="1"/>
    <col min="15874" max="15874" width="156.42578125" style="1" customWidth="1"/>
    <col min="15875" max="15875" width="16.42578125" style="1" customWidth="1"/>
    <col min="15876" max="15876" width="15.7109375" style="1" customWidth="1"/>
    <col min="15877" max="15878" width="19.5703125" style="1" customWidth="1"/>
    <col min="15879" max="15879" width="13.5703125" style="1" customWidth="1"/>
    <col min="15880" max="15880" width="14.42578125" style="1" customWidth="1"/>
    <col min="15881" max="16128" width="9.140625" style="1"/>
    <col min="16129" max="16129" width="0.5703125" style="1" customWidth="1"/>
    <col min="16130" max="16130" width="156.42578125" style="1" customWidth="1"/>
    <col min="16131" max="16131" width="16.42578125" style="1" customWidth="1"/>
    <col min="16132" max="16132" width="15.7109375" style="1" customWidth="1"/>
    <col min="16133" max="16134" width="19.5703125" style="1" customWidth="1"/>
    <col min="16135" max="16135" width="13.5703125" style="1" customWidth="1"/>
    <col min="16136" max="16136" width="14.42578125" style="1" customWidth="1"/>
    <col min="16137" max="16384" width="9.140625" style="1"/>
  </cols>
  <sheetData>
    <row r="1" spans="1:37" ht="12.75" x14ac:dyDescent="0.2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x14ac:dyDescent="0.2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3.25" x14ac:dyDescent="0.35">
      <c r="B3" s="3"/>
      <c r="C3" s="3"/>
      <c r="D3" s="3"/>
      <c r="E3" s="3"/>
      <c r="F3" s="3"/>
      <c r="G3" s="3"/>
      <c r="H3" s="3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6.25" x14ac:dyDescent="0.4">
      <c r="A4" s="5" t="str">
        <f>'[4]Data Entry'!A2:I2</f>
        <v xml:space="preserve"> May 2021</v>
      </c>
      <c r="B4" s="30" t="s">
        <v>0</v>
      </c>
      <c r="C4" s="30"/>
      <c r="D4" s="30"/>
      <c r="E4" s="30"/>
      <c r="F4" s="30"/>
      <c r="G4" s="30"/>
      <c r="H4" s="30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3.25" x14ac:dyDescent="0.35">
      <c r="B5" s="31" t="s">
        <v>1</v>
      </c>
      <c r="C5" s="31"/>
      <c r="D5" s="31"/>
      <c r="E5" s="31"/>
      <c r="F5" s="31"/>
      <c r="G5" s="31"/>
      <c r="H5" s="31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1.45" customHeight="1" x14ac:dyDescent="0.35">
      <c r="B6" s="6"/>
      <c r="C6" s="6"/>
      <c r="D6" s="6"/>
      <c r="E6" s="6"/>
      <c r="F6" s="6"/>
      <c r="G6" s="6"/>
      <c r="H6" s="6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6.25" x14ac:dyDescent="0.4">
      <c r="B7" s="32" t="s">
        <v>2</v>
      </c>
      <c r="C7" s="32"/>
      <c r="D7" s="32"/>
      <c r="E7" s="32"/>
      <c r="F7" s="32"/>
      <c r="G7" s="32"/>
      <c r="H7" s="32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3.6" customHeight="1" x14ac:dyDescent="0.4">
      <c r="B8" s="33" t="str">
        <f>[4]Summary!A4</f>
        <v xml:space="preserve"> May 2021</v>
      </c>
      <c r="C8" s="33"/>
      <c r="D8" s="33"/>
      <c r="E8" s="33"/>
      <c r="F8" s="33"/>
      <c r="G8" s="33"/>
      <c r="H8" s="33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26.25" customHeight="1" thickBot="1" x14ac:dyDescent="0.4">
      <c r="B9" s="34"/>
      <c r="C9" s="34"/>
      <c r="D9" s="34"/>
      <c r="E9" s="34"/>
      <c r="F9" s="34"/>
      <c r="G9" s="34"/>
      <c r="H9" s="3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23.25" x14ac:dyDescent="0.35">
      <c r="B10" s="46" t="s">
        <v>3</v>
      </c>
      <c r="C10" s="49" t="s">
        <v>4</v>
      </c>
      <c r="D10" s="52" t="s">
        <v>5</v>
      </c>
      <c r="E10" s="7"/>
      <c r="F10" s="7"/>
      <c r="G10" s="8"/>
      <c r="H10" s="9"/>
      <c r="I10" s="10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23.25" x14ac:dyDescent="0.35">
      <c r="B11" s="47"/>
      <c r="C11" s="50"/>
      <c r="D11" s="53"/>
      <c r="E11" s="11" t="str">
        <f>'[4]Contribution to change'!E8</f>
        <v>Index</v>
      </c>
      <c r="F11" s="11" t="str">
        <f>'[4]Contribution to change'!F8</f>
        <v>Index</v>
      </c>
      <c r="G11" s="35" t="s">
        <v>6</v>
      </c>
      <c r="H11" s="36">
        <f>'[4]Contribution to change'!H8</f>
        <v>0</v>
      </c>
      <c r="I11" s="10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23.25" x14ac:dyDescent="0.35">
      <c r="B12" s="47"/>
      <c r="C12" s="50"/>
      <c r="D12" s="53"/>
      <c r="E12" s="11" t="str">
        <f>'[4]Contribution to change'!E9</f>
        <v>April</v>
      </c>
      <c r="F12" s="12" t="str">
        <f>'[4]Contribution to change'!F9</f>
        <v>May</v>
      </c>
      <c r="G12" s="55" t="str">
        <f>E12</f>
        <v>April</v>
      </c>
      <c r="H12" s="36"/>
      <c r="I12" s="10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24" thickBot="1" x14ac:dyDescent="0.4">
      <c r="B13" s="47"/>
      <c r="C13" s="50"/>
      <c r="D13" s="53"/>
      <c r="E13" s="11">
        <f>'[4]Contribution to change'!E10</f>
        <v>2021</v>
      </c>
      <c r="F13" s="11">
        <f>'[4]Contribution to change'!F10</f>
        <v>2021</v>
      </c>
      <c r="G13" s="35">
        <f>$E$13</f>
        <v>2021</v>
      </c>
      <c r="H13" s="36"/>
      <c r="I13" s="10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28.5" customHeight="1" thickBot="1" x14ac:dyDescent="0.4">
      <c r="B14" s="48"/>
      <c r="C14" s="51"/>
      <c r="D14" s="54"/>
      <c r="E14" s="13"/>
      <c r="F14" s="13"/>
      <c r="G14" s="14" t="s">
        <v>7</v>
      </c>
      <c r="H14" s="15" t="s">
        <v>8</v>
      </c>
      <c r="I14" s="10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3.25" x14ac:dyDescent="0.35">
      <c r="B15" s="16"/>
      <c r="C15" s="11"/>
      <c r="D15" s="17"/>
      <c r="E15" s="17"/>
      <c r="F15" s="17"/>
      <c r="G15" s="11"/>
      <c r="H15" s="27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3.25" x14ac:dyDescent="0.35">
      <c r="B16" s="16" t="s">
        <v>9</v>
      </c>
      <c r="C16" s="11">
        <f>'[4]Contribution to change'!C14</f>
        <v>3011</v>
      </c>
      <c r="D16" s="19">
        <f>'[4]Contribution to change'!D14</f>
        <v>30.11</v>
      </c>
      <c r="E16" s="19">
        <f>'[4]Contribution to change'!E14</f>
        <v>258.64114211679544</v>
      </c>
      <c r="F16" s="19">
        <f>'[4]Contribution to change'!F14</f>
        <v>261.84130887428194</v>
      </c>
      <c r="G16" s="19">
        <f>'[4]Contribution to change'!G14</f>
        <v>3.2001667574864996</v>
      </c>
      <c r="H16" s="20">
        <f>'[4]Contribution to change'!H14</f>
        <v>1.2372999636853559</v>
      </c>
      <c r="I16" s="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23.25" x14ac:dyDescent="0.35">
      <c r="B17" s="16" t="s">
        <v>10</v>
      </c>
      <c r="C17" s="11">
        <f>'[4]Contribution to change'!C15</f>
        <v>373</v>
      </c>
      <c r="D17" s="19">
        <f>'[4]Contribution to change'!D15</f>
        <v>3.73</v>
      </c>
      <c r="E17" s="19">
        <f>'[4]Contribution to change'!E15</f>
        <v>209.21499829199922</v>
      </c>
      <c r="F17" s="19">
        <f>'[4]Contribution to change'!F15</f>
        <v>209.51782333092223</v>
      </c>
      <c r="G17" s="19">
        <f>'[4]Contribution to change'!G15</f>
        <v>0.30000000000001137</v>
      </c>
      <c r="H17" s="20">
        <f>'[4]Contribution to change'!H15</f>
        <v>0.14340344168260583</v>
      </c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23.25" x14ac:dyDescent="0.35">
      <c r="B18" s="16" t="s">
        <v>11</v>
      </c>
      <c r="C18" s="11">
        <f>'[4]Contribution to change'!C16</f>
        <v>332</v>
      </c>
      <c r="D18" s="19">
        <f>'[4]Contribution to change'!D16</f>
        <v>3.32</v>
      </c>
      <c r="E18" s="19">
        <f>'[4]Contribution to change'!E16</f>
        <v>65.498383505621746</v>
      </c>
      <c r="F18" s="19">
        <f>'[4]Contribution to change'!F16</f>
        <v>64.522730100615973</v>
      </c>
      <c r="G18" s="19">
        <f>'[4]Contribution to change'!G16</f>
        <v>-1</v>
      </c>
      <c r="H18" s="20">
        <f>'[4]Contribution to change'!H16</f>
        <v>-1.5267175572519085</v>
      </c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23.25" x14ac:dyDescent="0.35">
      <c r="B19" s="16" t="s">
        <v>12</v>
      </c>
      <c r="C19" s="11">
        <f>'[4]Contribution to change'!C17</f>
        <v>1735</v>
      </c>
      <c r="D19" s="19">
        <f>'[4]Contribution to change'!D17</f>
        <v>17.349999999999998</v>
      </c>
      <c r="E19" s="19">
        <f>'[4]Contribution to change'!E17</f>
        <v>164.98050857258346</v>
      </c>
      <c r="F19" s="19">
        <f>'[4]Contribution to change'!F17</f>
        <v>165.66102930134855</v>
      </c>
      <c r="G19" s="19">
        <f>'[4]Contribution to change'!G17</f>
        <v>0.69999999999998863</v>
      </c>
      <c r="H19" s="20">
        <f>'[4]Contribution to change'!H17</f>
        <v>0.42424242424241737</v>
      </c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23.25" x14ac:dyDescent="0.35">
      <c r="B20" s="16" t="s">
        <v>13</v>
      </c>
      <c r="C20" s="11">
        <f>'[4]Contribution to change'!C18</f>
        <v>857</v>
      </c>
      <c r="D20" s="19">
        <f>'[4]Contribution to change'!D18</f>
        <v>8.57</v>
      </c>
      <c r="E20" s="19">
        <f>'[4]Contribution to change'!E18</f>
        <v>150.59949158317579</v>
      </c>
      <c r="F20" s="19">
        <f>'[4]Contribution to change'!F18</f>
        <v>151.12828398280567</v>
      </c>
      <c r="G20" s="19">
        <f>'[4]Contribution to change'!G18</f>
        <v>0.5</v>
      </c>
      <c r="H20" s="20">
        <f>'[4]Contribution to change'!H18</f>
        <v>0.3320053120849934</v>
      </c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23.25" x14ac:dyDescent="0.35">
      <c r="B21" s="16" t="s">
        <v>14</v>
      </c>
      <c r="C21" s="11">
        <f>'[4]Contribution to change'!C19</f>
        <v>278</v>
      </c>
      <c r="D21" s="19">
        <f>'[4]Contribution to change'!D19</f>
        <v>2.78</v>
      </c>
      <c r="E21" s="19">
        <f>'[4]Contribution to change'!E19</f>
        <v>230.90365647706631</v>
      </c>
      <c r="F21" s="19">
        <f>'[4]Contribution to change'!F19</f>
        <v>230.02615948050004</v>
      </c>
      <c r="G21" s="19">
        <f>'[4]Contribution to change'!G19</f>
        <v>-0.90000000000000568</v>
      </c>
      <c r="H21" s="20">
        <f>'[4]Contribution to change'!H19</f>
        <v>-0.38977912516241042</v>
      </c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23.25" x14ac:dyDescent="0.35">
      <c r="B22" s="16" t="s">
        <v>15</v>
      </c>
      <c r="C22" s="11">
        <f>'[4]Contribution to change'!C20</f>
        <v>1338</v>
      </c>
      <c r="D22" s="19">
        <f>'[4]Contribution to change'!D20</f>
        <v>13.38</v>
      </c>
      <c r="E22" s="19">
        <f>'[4]Contribution to change'!E20</f>
        <v>193.33561928064711</v>
      </c>
      <c r="F22" s="19">
        <f>'[4]Contribution to change'!F20</f>
        <v>194.19361570783025</v>
      </c>
      <c r="G22" s="19">
        <f>'[4]Contribution to change'!G20</f>
        <v>0.89999999999997726</v>
      </c>
      <c r="H22" s="20">
        <f>'[4]Contribution to change'!H20</f>
        <v>0.46559751681323186</v>
      </c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23.25" x14ac:dyDescent="0.35">
      <c r="B23" s="16" t="s">
        <v>16</v>
      </c>
      <c r="C23" s="11">
        <f>'[4]Contribution to change'!C21</f>
        <v>383</v>
      </c>
      <c r="D23" s="19">
        <f>'[4]Contribution to change'!D21</f>
        <v>3.83</v>
      </c>
      <c r="E23" s="19">
        <f>'[4]Contribution to change'!E21</f>
        <v>177.80619419806825</v>
      </c>
      <c r="F23" s="19">
        <f>'[4]Contribution to change'!F21</f>
        <v>174.51699071677936</v>
      </c>
      <c r="G23" s="19">
        <f>'[4]Contribution to change'!G21</f>
        <v>-3.3000000000000114</v>
      </c>
      <c r="H23" s="20">
        <f>'[4]Contribution to change'!H21</f>
        <v>-1.8560179977502875</v>
      </c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23.25" x14ac:dyDescent="0.35">
      <c r="B24" s="16" t="s">
        <v>17</v>
      </c>
      <c r="C24" s="11">
        <f>'[4]Contribution to change'!C22</f>
        <v>383</v>
      </c>
      <c r="D24" s="19">
        <f>'[4]Contribution to change'!D22</f>
        <v>3.83</v>
      </c>
      <c r="E24" s="19">
        <f>'[4]Contribution to change'!E22</f>
        <v>104.52972559193603</v>
      </c>
      <c r="F24" s="19">
        <f>'[4]Contribution to change'!F22</f>
        <v>103.43029041904752</v>
      </c>
      <c r="G24" s="19">
        <f>'[4]Contribution to change'!G22</f>
        <v>-1.0999999999999943</v>
      </c>
      <c r="H24" s="20">
        <f>'[4]Contribution to change'!H22</f>
        <v>-1.052631578947363</v>
      </c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23.25" x14ac:dyDescent="0.35">
      <c r="B25" s="16" t="s">
        <v>18</v>
      </c>
      <c r="C25" s="11">
        <f>'[4]Contribution to change'!C23</f>
        <v>64</v>
      </c>
      <c r="D25" s="19">
        <f>'[4]Contribution to change'!D23</f>
        <v>0.64</v>
      </c>
      <c r="E25" s="19">
        <f>'[4]Contribution to change'!E23</f>
        <v>280.08581245494827</v>
      </c>
      <c r="F25" s="19">
        <f>'[4]Contribution to change'!F23</f>
        <v>281.23200501833765</v>
      </c>
      <c r="G25" s="19">
        <f>'[4]Contribution to change'!G23</f>
        <v>1.0999999999999659</v>
      </c>
      <c r="H25" s="20">
        <f>'[4]Contribution to change'!H23</f>
        <v>0.39271688682612133</v>
      </c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23.25" x14ac:dyDescent="0.35">
      <c r="B26" s="16" t="s">
        <v>19</v>
      </c>
      <c r="C26" s="11">
        <f>'[4]Contribution to change'!C24</f>
        <v>314</v>
      </c>
      <c r="D26" s="19">
        <f>'[4]Contribution to change'!D24</f>
        <v>3.1399999999999997</v>
      </c>
      <c r="E26" s="19">
        <f>'[4]Contribution to change'!E24</f>
        <v>298.8</v>
      </c>
      <c r="F26" s="19">
        <f>'[4]Contribution to change'!F24</f>
        <v>309.7</v>
      </c>
      <c r="G26" s="19">
        <f>'[4]Contribution to change'!G24</f>
        <v>10.899999999999977</v>
      </c>
      <c r="H26" s="20">
        <f>'[4]Contribution to change'!H24</f>
        <v>3.6479250334671942</v>
      </c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23.25" x14ac:dyDescent="0.35">
      <c r="B27" s="16" t="s">
        <v>20</v>
      </c>
      <c r="C27" s="11">
        <f>'[4]Contribution to change'!C25</f>
        <v>932</v>
      </c>
      <c r="D27" s="19">
        <f>'[4]Contribution to change'!D25</f>
        <v>9.32</v>
      </c>
      <c r="E27" s="19">
        <f>'[4]Contribution to change'!E25</f>
        <v>138.16538721315192</v>
      </c>
      <c r="F27" s="19">
        <f>'[4]Contribution to change'!F25</f>
        <v>138.58551916411142</v>
      </c>
      <c r="G27" s="19">
        <f>'[4]Contribution to change'!G25</f>
        <v>0.40000000000000568</v>
      </c>
      <c r="H27" s="20">
        <f>'[4]Contribution to change'!H25</f>
        <v>0.28943560057887535</v>
      </c>
      <c r="I27" s="4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23.25" x14ac:dyDescent="0.35">
      <c r="B28" s="16"/>
      <c r="C28" s="11"/>
      <c r="D28" s="19"/>
      <c r="E28" s="19"/>
      <c r="F28" s="24"/>
      <c r="G28" s="19"/>
      <c r="H28" s="20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22.15" customHeight="1" x14ac:dyDescent="0.35">
      <c r="B29" s="37" t="s">
        <v>21</v>
      </c>
      <c r="C29" s="40">
        <f>'[4]Contribution to change'!C$28</f>
        <v>10000</v>
      </c>
      <c r="D29" s="40">
        <f>'[4]Contribution to change'!D28</f>
        <v>99.999999999999972</v>
      </c>
      <c r="E29" s="43">
        <f>'[4]Contribution to change'!E28</f>
        <v>196.5</v>
      </c>
      <c r="F29" s="43">
        <f>'[4]Contribution to change'!F28</f>
        <v>198</v>
      </c>
      <c r="G29" s="43">
        <f>'[4]Contribution to change'!G28</f>
        <v>1.5</v>
      </c>
      <c r="H29" s="43">
        <f>'[4]Contribution to change'!H28</f>
        <v>0.76335877862595425</v>
      </c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22.15" customHeight="1" x14ac:dyDescent="0.35">
      <c r="B30" s="38"/>
      <c r="C30" s="41">
        <f>'[4]Contribution to change'!C28</f>
        <v>10000</v>
      </c>
      <c r="D30" s="41">
        <f>'[4]Contribution to change'!D28</f>
        <v>99.999999999999972</v>
      </c>
      <c r="E30" s="44">
        <f>'[4]Contribution to change'!E28</f>
        <v>196.5</v>
      </c>
      <c r="F30" s="44">
        <f>'[4]Contribution to change'!F28</f>
        <v>198</v>
      </c>
      <c r="G30" s="44">
        <f>'[4]Contribution to change'!G28</f>
        <v>1.5</v>
      </c>
      <c r="H30" s="44">
        <f>'[4]Contribution to change'!H28</f>
        <v>0.76335877862595425</v>
      </c>
      <c r="I30" s="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22.9" customHeight="1" thickBot="1" x14ac:dyDescent="0.4">
      <c r="B31" s="39"/>
      <c r="C31" s="42"/>
      <c r="D31" s="42"/>
      <c r="E31" s="45"/>
      <c r="F31" s="45"/>
      <c r="G31" s="45"/>
      <c r="H31" s="45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23.25" x14ac:dyDescent="0.35">
      <c r="B32" s="3"/>
      <c r="C32" s="3"/>
      <c r="D32" s="3"/>
      <c r="E32" s="3"/>
      <c r="F32" s="3"/>
      <c r="G32" s="3"/>
      <c r="H32" s="3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23.25" x14ac:dyDescent="0.35">
      <c r="B33" s="25"/>
      <c r="C33" s="3"/>
      <c r="D33" s="3"/>
      <c r="E33" s="3"/>
      <c r="F33" s="3"/>
      <c r="G33" s="3"/>
      <c r="H33" s="3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23.25" x14ac:dyDescent="0.35">
      <c r="B34" s="3"/>
      <c r="C34" s="3"/>
      <c r="D34" s="3"/>
      <c r="E34" s="3"/>
      <c r="F34" s="3"/>
      <c r="G34" s="3"/>
      <c r="H34" s="3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23.25" x14ac:dyDescent="0.35">
      <c r="B35" s="3"/>
      <c r="C35" s="3"/>
      <c r="D35" s="3"/>
      <c r="E35" s="3"/>
      <c r="F35" s="3"/>
      <c r="G35" s="3"/>
      <c r="H35" s="3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23.25" x14ac:dyDescent="0.35">
      <c r="B36" s="3"/>
      <c r="C36" s="3"/>
      <c r="D36" s="3"/>
      <c r="E36" s="3"/>
      <c r="F36" s="3"/>
      <c r="G36" s="3"/>
      <c r="H36" s="3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8.75" customHeight="1" x14ac:dyDescent="0.3">
      <c r="B37" s="3"/>
      <c r="C37" s="3"/>
      <c r="D37" s="3"/>
      <c r="E37" s="3"/>
      <c r="F37" s="3"/>
      <c r="G37" s="3"/>
      <c r="H37" s="3"/>
      <c r="I37" s="3"/>
      <c r="J37" s="3"/>
    </row>
    <row r="38" spans="2:37" ht="22.5" x14ac:dyDescent="0.3">
      <c r="B38" s="3"/>
      <c r="C38" s="3"/>
      <c r="D38" s="3"/>
      <c r="E38" s="3"/>
      <c r="F38" s="3"/>
      <c r="G38" s="3"/>
      <c r="H38" s="3"/>
      <c r="I38" s="3"/>
      <c r="J38" s="3"/>
    </row>
    <row r="39" spans="2:37" ht="22.5" x14ac:dyDescent="0.3">
      <c r="B39" s="3"/>
      <c r="C39" s="3"/>
      <c r="D39" s="3"/>
      <c r="E39" s="3"/>
      <c r="F39" s="3"/>
      <c r="G39" s="3"/>
      <c r="H39" s="3"/>
      <c r="I39" s="3"/>
      <c r="J39" s="3"/>
    </row>
  </sheetData>
  <mergeCells count="18">
    <mergeCell ref="G13:H13"/>
    <mergeCell ref="B29:B31"/>
    <mergeCell ref="C29:C31"/>
    <mergeCell ref="D29:D31"/>
    <mergeCell ref="E29:E31"/>
    <mergeCell ref="F29:F31"/>
    <mergeCell ref="G29:G31"/>
    <mergeCell ref="H29:H31"/>
    <mergeCell ref="B10:B14"/>
    <mergeCell ref="C10:C14"/>
    <mergeCell ref="D10:D14"/>
    <mergeCell ref="G11:H11"/>
    <mergeCell ref="G12:H12"/>
    <mergeCell ref="B4:H4"/>
    <mergeCell ref="B5:H5"/>
    <mergeCell ref="B7:H7"/>
    <mergeCell ref="B8:H8"/>
    <mergeCell ref="B9:H9"/>
  </mergeCells>
  <printOptions horizontalCentered="1" verticalCentered="1"/>
  <pageMargins left="0.25" right="0.25" top="0.75" bottom="0.75" header="0.3" footer="0.3"/>
  <pageSetup paperSize="9" scale="65" orientation="landscape" horizontalDpi="4294967295" verticalDpi="4294967295" r:id="rId1"/>
  <headerFooter>
    <oddFooter>&amp;C&amp;"Arial,Regular"&amp;16Page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K39"/>
  <sheetViews>
    <sheetView showGridLines="0" zoomScale="50" zoomScaleNormal="50" workbookViewId="0">
      <selection activeCell="H21" sqref="H21"/>
    </sheetView>
  </sheetViews>
  <sheetFormatPr defaultRowHeight="12" x14ac:dyDescent="0.15"/>
  <cols>
    <col min="1" max="1" width="0.5703125" style="1" customWidth="1"/>
    <col min="2" max="2" width="156.42578125" style="1" customWidth="1"/>
    <col min="3" max="3" width="16.42578125" style="1" customWidth="1"/>
    <col min="4" max="4" width="15.7109375" style="1" customWidth="1"/>
    <col min="5" max="6" width="19.5703125" style="1" customWidth="1"/>
    <col min="7" max="7" width="13.5703125" style="1" customWidth="1"/>
    <col min="8" max="8" width="14.42578125" style="1" customWidth="1"/>
    <col min="9" max="256" width="9.140625" style="1"/>
    <col min="257" max="257" width="0.5703125" style="1" customWidth="1"/>
    <col min="258" max="258" width="156.42578125" style="1" customWidth="1"/>
    <col min="259" max="259" width="16.42578125" style="1" customWidth="1"/>
    <col min="260" max="260" width="15.7109375" style="1" customWidth="1"/>
    <col min="261" max="262" width="19.5703125" style="1" customWidth="1"/>
    <col min="263" max="263" width="13.5703125" style="1" customWidth="1"/>
    <col min="264" max="264" width="14.42578125" style="1" customWidth="1"/>
    <col min="265" max="512" width="9.140625" style="1"/>
    <col min="513" max="513" width="0.5703125" style="1" customWidth="1"/>
    <col min="514" max="514" width="156.42578125" style="1" customWidth="1"/>
    <col min="515" max="515" width="16.42578125" style="1" customWidth="1"/>
    <col min="516" max="516" width="15.7109375" style="1" customWidth="1"/>
    <col min="517" max="518" width="19.5703125" style="1" customWidth="1"/>
    <col min="519" max="519" width="13.5703125" style="1" customWidth="1"/>
    <col min="520" max="520" width="14.42578125" style="1" customWidth="1"/>
    <col min="521" max="768" width="9.140625" style="1"/>
    <col min="769" max="769" width="0.5703125" style="1" customWidth="1"/>
    <col min="770" max="770" width="156.42578125" style="1" customWidth="1"/>
    <col min="771" max="771" width="16.42578125" style="1" customWidth="1"/>
    <col min="772" max="772" width="15.7109375" style="1" customWidth="1"/>
    <col min="773" max="774" width="19.5703125" style="1" customWidth="1"/>
    <col min="775" max="775" width="13.5703125" style="1" customWidth="1"/>
    <col min="776" max="776" width="14.42578125" style="1" customWidth="1"/>
    <col min="777" max="1024" width="9.140625" style="1"/>
    <col min="1025" max="1025" width="0.5703125" style="1" customWidth="1"/>
    <col min="1026" max="1026" width="156.42578125" style="1" customWidth="1"/>
    <col min="1027" max="1027" width="16.42578125" style="1" customWidth="1"/>
    <col min="1028" max="1028" width="15.7109375" style="1" customWidth="1"/>
    <col min="1029" max="1030" width="19.5703125" style="1" customWidth="1"/>
    <col min="1031" max="1031" width="13.5703125" style="1" customWidth="1"/>
    <col min="1032" max="1032" width="14.42578125" style="1" customWidth="1"/>
    <col min="1033" max="1280" width="9.140625" style="1"/>
    <col min="1281" max="1281" width="0.5703125" style="1" customWidth="1"/>
    <col min="1282" max="1282" width="156.42578125" style="1" customWidth="1"/>
    <col min="1283" max="1283" width="16.42578125" style="1" customWidth="1"/>
    <col min="1284" max="1284" width="15.7109375" style="1" customWidth="1"/>
    <col min="1285" max="1286" width="19.5703125" style="1" customWidth="1"/>
    <col min="1287" max="1287" width="13.5703125" style="1" customWidth="1"/>
    <col min="1288" max="1288" width="14.42578125" style="1" customWidth="1"/>
    <col min="1289" max="1536" width="9.140625" style="1"/>
    <col min="1537" max="1537" width="0.5703125" style="1" customWidth="1"/>
    <col min="1538" max="1538" width="156.42578125" style="1" customWidth="1"/>
    <col min="1539" max="1539" width="16.42578125" style="1" customWidth="1"/>
    <col min="1540" max="1540" width="15.7109375" style="1" customWidth="1"/>
    <col min="1541" max="1542" width="19.5703125" style="1" customWidth="1"/>
    <col min="1543" max="1543" width="13.5703125" style="1" customWidth="1"/>
    <col min="1544" max="1544" width="14.42578125" style="1" customWidth="1"/>
    <col min="1545" max="1792" width="9.140625" style="1"/>
    <col min="1793" max="1793" width="0.5703125" style="1" customWidth="1"/>
    <col min="1794" max="1794" width="156.42578125" style="1" customWidth="1"/>
    <col min="1795" max="1795" width="16.42578125" style="1" customWidth="1"/>
    <col min="1796" max="1796" width="15.7109375" style="1" customWidth="1"/>
    <col min="1797" max="1798" width="19.5703125" style="1" customWidth="1"/>
    <col min="1799" max="1799" width="13.5703125" style="1" customWidth="1"/>
    <col min="1800" max="1800" width="14.42578125" style="1" customWidth="1"/>
    <col min="1801" max="2048" width="9.140625" style="1"/>
    <col min="2049" max="2049" width="0.5703125" style="1" customWidth="1"/>
    <col min="2050" max="2050" width="156.42578125" style="1" customWidth="1"/>
    <col min="2051" max="2051" width="16.42578125" style="1" customWidth="1"/>
    <col min="2052" max="2052" width="15.7109375" style="1" customWidth="1"/>
    <col min="2053" max="2054" width="19.5703125" style="1" customWidth="1"/>
    <col min="2055" max="2055" width="13.5703125" style="1" customWidth="1"/>
    <col min="2056" max="2056" width="14.42578125" style="1" customWidth="1"/>
    <col min="2057" max="2304" width="9.140625" style="1"/>
    <col min="2305" max="2305" width="0.5703125" style="1" customWidth="1"/>
    <col min="2306" max="2306" width="156.42578125" style="1" customWidth="1"/>
    <col min="2307" max="2307" width="16.42578125" style="1" customWidth="1"/>
    <col min="2308" max="2308" width="15.7109375" style="1" customWidth="1"/>
    <col min="2309" max="2310" width="19.5703125" style="1" customWidth="1"/>
    <col min="2311" max="2311" width="13.5703125" style="1" customWidth="1"/>
    <col min="2312" max="2312" width="14.42578125" style="1" customWidth="1"/>
    <col min="2313" max="2560" width="9.140625" style="1"/>
    <col min="2561" max="2561" width="0.5703125" style="1" customWidth="1"/>
    <col min="2562" max="2562" width="156.42578125" style="1" customWidth="1"/>
    <col min="2563" max="2563" width="16.42578125" style="1" customWidth="1"/>
    <col min="2564" max="2564" width="15.7109375" style="1" customWidth="1"/>
    <col min="2565" max="2566" width="19.5703125" style="1" customWidth="1"/>
    <col min="2567" max="2567" width="13.5703125" style="1" customWidth="1"/>
    <col min="2568" max="2568" width="14.42578125" style="1" customWidth="1"/>
    <col min="2569" max="2816" width="9.140625" style="1"/>
    <col min="2817" max="2817" width="0.5703125" style="1" customWidth="1"/>
    <col min="2818" max="2818" width="156.42578125" style="1" customWidth="1"/>
    <col min="2819" max="2819" width="16.42578125" style="1" customWidth="1"/>
    <col min="2820" max="2820" width="15.7109375" style="1" customWidth="1"/>
    <col min="2821" max="2822" width="19.5703125" style="1" customWidth="1"/>
    <col min="2823" max="2823" width="13.5703125" style="1" customWidth="1"/>
    <col min="2824" max="2824" width="14.42578125" style="1" customWidth="1"/>
    <col min="2825" max="3072" width="9.140625" style="1"/>
    <col min="3073" max="3073" width="0.5703125" style="1" customWidth="1"/>
    <col min="3074" max="3074" width="156.42578125" style="1" customWidth="1"/>
    <col min="3075" max="3075" width="16.42578125" style="1" customWidth="1"/>
    <col min="3076" max="3076" width="15.7109375" style="1" customWidth="1"/>
    <col min="3077" max="3078" width="19.5703125" style="1" customWidth="1"/>
    <col min="3079" max="3079" width="13.5703125" style="1" customWidth="1"/>
    <col min="3080" max="3080" width="14.42578125" style="1" customWidth="1"/>
    <col min="3081" max="3328" width="9.140625" style="1"/>
    <col min="3329" max="3329" width="0.5703125" style="1" customWidth="1"/>
    <col min="3330" max="3330" width="156.42578125" style="1" customWidth="1"/>
    <col min="3331" max="3331" width="16.42578125" style="1" customWidth="1"/>
    <col min="3332" max="3332" width="15.7109375" style="1" customWidth="1"/>
    <col min="3333" max="3334" width="19.5703125" style="1" customWidth="1"/>
    <col min="3335" max="3335" width="13.5703125" style="1" customWidth="1"/>
    <col min="3336" max="3336" width="14.42578125" style="1" customWidth="1"/>
    <col min="3337" max="3584" width="9.140625" style="1"/>
    <col min="3585" max="3585" width="0.5703125" style="1" customWidth="1"/>
    <col min="3586" max="3586" width="156.42578125" style="1" customWidth="1"/>
    <col min="3587" max="3587" width="16.42578125" style="1" customWidth="1"/>
    <col min="3588" max="3588" width="15.7109375" style="1" customWidth="1"/>
    <col min="3589" max="3590" width="19.5703125" style="1" customWidth="1"/>
    <col min="3591" max="3591" width="13.5703125" style="1" customWidth="1"/>
    <col min="3592" max="3592" width="14.42578125" style="1" customWidth="1"/>
    <col min="3593" max="3840" width="9.140625" style="1"/>
    <col min="3841" max="3841" width="0.5703125" style="1" customWidth="1"/>
    <col min="3842" max="3842" width="156.42578125" style="1" customWidth="1"/>
    <col min="3843" max="3843" width="16.42578125" style="1" customWidth="1"/>
    <col min="3844" max="3844" width="15.7109375" style="1" customWidth="1"/>
    <col min="3845" max="3846" width="19.5703125" style="1" customWidth="1"/>
    <col min="3847" max="3847" width="13.5703125" style="1" customWidth="1"/>
    <col min="3848" max="3848" width="14.42578125" style="1" customWidth="1"/>
    <col min="3849" max="4096" width="9.140625" style="1"/>
    <col min="4097" max="4097" width="0.5703125" style="1" customWidth="1"/>
    <col min="4098" max="4098" width="156.42578125" style="1" customWidth="1"/>
    <col min="4099" max="4099" width="16.42578125" style="1" customWidth="1"/>
    <col min="4100" max="4100" width="15.7109375" style="1" customWidth="1"/>
    <col min="4101" max="4102" width="19.5703125" style="1" customWidth="1"/>
    <col min="4103" max="4103" width="13.5703125" style="1" customWidth="1"/>
    <col min="4104" max="4104" width="14.42578125" style="1" customWidth="1"/>
    <col min="4105" max="4352" width="9.140625" style="1"/>
    <col min="4353" max="4353" width="0.5703125" style="1" customWidth="1"/>
    <col min="4354" max="4354" width="156.42578125" style="1" customWidth="1"/>
    <col min="4355" max="4355" width="16.42578125" style="1" customWidth="1"/>
    <col min="4356" max="4356" width="15.7109375" style="1" customWidth="1"/>
    <col min="4357" max="4358" width="19.5703125" style="1" customWidth="1"/>
    <col min="4359" max="4359" width="13.5703125" style="1" customWidth="1"/>
    <col min="4360" max="4360" width="14.42578125" style="1" customWidth="1"/>
    <col min="4361" max="4608" width="9.140625" style="1"/>
    <col min="4609" max="4609" width="0.5703125" style="1" customWidth="1"/>
    <col min="4610" max="4610" width="156.42578125" style="1" customWidth="1"/>
    <col min="4611" max="4611" width="16.42578125" style="1" customWidth="1"/>
    <col min="4612" max="4612" width="15.7109375" style="1" customWidth="1"/>
    <col min="4613" max="4614" width="19.5703125" style="1" customWidth="1"/>
    <col min="4615" max="4615" width="13.5703125" style="1" customWidth="1"/>
    <col min="4616" max="4616" width="14.42578125" style="1" customWidth="1"/>
    <col min="4617" max="4864" width="9.140625" style="1"/>
    <col min="4865" max="4865" width="0.5703125" style="1" customWidth="1"/>
    <col min="4866" max="4866" width="156.42578125" style="1" customWidth="1"/>
    <col min="4867" max="4867" width="16.42578125" style="1" customWidth="1"/>
    <col min="4868" max="4868" width="15.7109375" style="1" customWidth="1"/>
    <col min="4869" max="4870" width="19.5703125" style="1" customWidth="1"/>
    <col min="4871" max="4871" width="13.5703125" style="1" customWidth="1"/>
    <col min="4872" max="4872" width="14.42578125" style="1" customWidth="1"/>
    <col min="4873" max="5120" width="9.140625" style="1"/>
    <col min="5121" max="5121" width="0.5703125" style="1" customWidth="1"/>
    <col min="5122" max="5122" width="156.42578125" style="1" customWidth="1"/>
    <col min="5123" max="5123" width="16.42578125" style="1" customWidth="1"/>
    <col min="5124" max="5124" width="15.7109375" style="1" customWidth="1"/>
    <col min="5125" max="5126" width="19.5703125" style="1" customWidth="1"/>
    <col min="5127" max="5127" width="13.5703125" style="1" customWidth="1"/>
    <col min="5128" max="5128" width="14.42578125" style="1" customWidth="1"/>
    <col min="5129" max="5376" width="9.140625" style="1"/>
    <col min="5377" max="5377" width="0.5703125" style="1" customWidth="1"/>
    <col min="5378" max="5378" width="156.42578125" style="1" customWidth="1"/>
    <col min="5379" max="5379" width="16.42578125" style="1" customWidth="1"/>
    <col min="5380" max="5380" width="15.7109375" style="1" customWidth="1"/>
    <col min="5381" max="5382" width="19.5703125" style="1" customWidth="1"/>
    <col min="5383" max="5383" width="13.5703125" style="1" customWidth="1"/>
    <col min="5384" max="5384" width="14.42578125" style="1" customWidth="1"/>
    <col min="5385" max="5632" width="9.140625" style="1"/>
    <col min="5633" max="5633" width="0.5703125" style="1" customWidth="1"/>
    <col min="5634" max="5634" width="156.42578125" style="1" customWidth="1"/>
    <col min="5635" max="5635" width="16.42578125" style="1" customWidth="1"/>
    <col min="5636" max="5636" width="15.7109375" style="1" customWidth="1"/>
    <col min="5637" max="5638" width="19.5703125" style="1" customWidth="1"/>
    <col min="5639" max="5639" width="13.5703125" style="1" customWidth="1"/>
    <col min="5640" max="5640" width="14.42578125" style="1" customWidth="1"/>
    <col min="5641" max="5888" width="9.140625" style="1"/>
    <col min="5889" max="5889" width="0.5703125" style="1" customWidth="1"/>
    <col min="5890" max="5890" width="156.42578125" style="1" customWidth="1"/>
    <col min="5891" max="5891" width="16.42578125" style="1" customWidth="1"/>
    <col min="5892" max="5892" width="15.7109375" style="1" customWidth="1"/>
    <col min="5893" max="5894" width="19.5703125" style="1" customWidth="1"/>
    <col min="5895" max="5895" width="13.5703125" style="1" customWidth="1"/>
    <col min="5896" max="5896" width="14.42578125" style="1" customWidth="1"/>
    <col min="5897" max="6144" width="9.140625" style="1"/>
    <col min="6145" max="6145" width="0.5703125" style="1" customWidth="1"/>
    <col min="6146" max="6146" width="156.42578125" style="1" customWidth="1"/>
    <col min="6147" max="6147" width="16.42578125" style="1" customWidth="1"/>
    <col min="6148" max="6148" width="15.7109375" style="1" customWidth="1"/>
    <col min="6149" max="6150" width="19.5703125" style="1" customWidth="1"/>
    <col min="6151" max="6151" width="13.5703125" style="1" customWidth="1"/>
    <col min="6152" max="6152" width="14.42578125" style="1" customWidth="1"/>
    <col min="6153" max="6400" width="9.140625" style="1"/>
    <col min="6401" max="6401" width="0.5703125" style="1" customWidth="1"/>
    <col min="6402" max="6402" width="156.42578125" style="1" customWidth="1"/>
    <col min="6403" max="6403" width="16.42578125" style="1" customWidth="1"/>
    <col min="6404" max="6404" width="15.7109375" style="1" customWidth="1"/>
    <col min="6405" max="6406" width="19.5703125" style="1" customWidth="1"/>
    <col min="6407" max="6407" width="13.5703125" style="1" customWidth="1"/>
    <col min="6408" max="6408" width="14.42578125" style="1" customWidth="1"/>
    <col min="6409" max="6656" width="9.140625" style="1"/>
    <col min="6657" max="6657" width="0.5703125" style="1" customWidth="1"/>
    <col min="6658" max="6658" width="156.42578125" style="1" customWidth="1"/>
    <col min="6659" max="6659" width="16.42578125" style="1" customWidth="1"/>
    <col min="6660" max="6660" width="15.7109375" style="1" customWidth="1"/>
    <col min="6661" max="6662" width="19.5703125" style="1" customWidth="1"/>
    <col min="6663" max="6663" width="13.5703125" style="1" customWidth="1"/>
    <col min="6664" max="6664" width="14.42578125" style="1" customWidth="1"/>
    <col min="6665" max="6912" width="9.140625" style="1"/>
    <col min="6913" max="6913" width="0.5703125" style="1" customWidth="1"/>
    <col min="6914" max="6914" width="156.42578125" style="1" customWidth="1"/>
    <col min="6915" max="6915" width="16.42578125" style="1" customWidth="1"/>
    <col min="6916" max="6916" width="15.7109375" style="1" customWidth="1"/>
    <col min="6917" max="6918" width="19.5703125" style="1" customWidth="1"/>
    <col min="6919" max="6919" width="13.5703125" style="1" customWidth="1"/>
    <col min="6920" max="6920" width="14.42578125" style="1" customWidth="1"/>
    <col min="6921" max="7168" width="9.140625" style="1"/>
    <col min="7169" max="7169" width="0.5703125" style="1" customWidth="1"/>
    <col min="7170" max="7170" width="156.42578125" style="1" customWidth="1"/>
    <col min="7171" max="7171" width="16.42578125" style="1" customWidth="1"/>
    <col min="7172" max="7172" width="15.7109375" style="1" customWidth="1"/>
    <col min="7173" max="7174" width="19.5703125" style="1" customWidth="1"/>
    <col min="7175" max="7175" width="13.5703125" style="1" customWidth="1"/>
    <col min="7176" max="7176" width="14.42578125" style="1" customWidth="1"/>
    <col min="7177" max="7424" width="9.140625" style="1"/>
    <col min="7425" max="7425" width="0.5703125" style="1" customWidth="1"/>
    <col min="7426" max="7426" width="156.42578125" style="1" customWidth="1"/>
    <col min="7427" max="7427" width="16.42578125" style="1" customWidth="1"/>
    <col min="7428" max="7428" width="15.7109375" style="1" customWidth="1"/>
    <col min="7429" max="7430" width="19.5703125" style="1" customWidth="1"/>
    <col min="7431" max="7431" width="13.5703125" style="1" customWidth="1"/>
    <col min="7432" max="7432" width="14.42578125" style="1" customWidth="1"/>
    <col min="7433" max="7680" width="9.140625" style="1"/>
    <col min="7681" max="7681" width="0.5703125" style="1" customWidth="1"/>
    <col min="7682" max="7682" width="156.42578125" style="1" customWidth="1"/>
    <col min="7683" max="7683" width="16.42578125" style="1" customWidth="1"/>
    <col min="7684" max="7684" width="15.7109375" style="1" customWidth="1"/>
    <col min="7685" max="7686" width="19.5703125" style="1" customWidth="1"/>
    <col min="7687" max="7687" width="13.5703125" style="1" customWidth="1"/>
    <col min="7688" max="7688" width="14.42578125" style="1" customWidth="1"/>
    <col min="7689" max="7936" width="9.140625" style="1"/>
    <col min="7937" max="7937" width="0.5703125" style="1" customWidth="1"/>
    <col min="7938" max="7938" width="156.42578125" style="1" customWidth="1"/>
    <col min="7939" max="7939" width="16.42578125" style="1" customWidth="1"/>
    <col min="7940" max="7940" width="15.7109375" style="1" customWidth="1"/>
    <col min="7941" max="7942" width="19.5703125" style="1" customWidth="1"/>
    <col min="7943" max="7943" width="13.5703125" style="1" customWidth="1"/>
    <col min="7944" max="7944" width="14.42578125" style="1" customWidth="1"/>
    <col min="7945" max="8192" width="9.140625" style="1"/>
    <col min="8193" max="8193" width="0.5703125" style="1" customWidth="1"/>
    <col min="8194" max="8194" width="156.42578125" style="1" customWidth="1"/>
    <col min="8195" max="8195" width="16.42578125" style="1" customWidth="1"/>
    <col min="8196" max="8196" width="15.7109375" style="1" customWidth="1"/>
    <col min="8197" max="8198" width="19.5703125" style="1" customWidth="1"/>
    <col min="8199" max="8199" width="13.5703125" style="1" customWidth="1"/>
    <col min="8200" max="8200" width="14.42578125" style="1" customWidth="1"/>
    <col min="8201" max="8448" width="9.140625" style="1"/>
    <col min="8449" max="8449" width="0.5703125" style="1" customWidth="1"/>
    <col min="8450" max="8450" width="156.42578125" style="1" customWidth="1"/>
    <col min="8451" max="8451" width="16.42578125" style="1" customWidth="1"/>
    <col min="8452" max="8452" width="15.7109375" style="1" customWidth="1"/>
    <col min="8453" max="8454" width="19.5703125" style="1" customWidth="1"/>
    <col min="8455" max="8455" width="13.5703125" style="1" customWidth="1"/>
    <col min="8456" max="8456" width="14.42578125" style="1" customWidth="1"/>
    <col min="8457" max="8704" width="9.140625" style="1"/>
    <col min="8705" max="8705" width="0.5703125" style="1" customWidth="1"/>
    <col min="8706" max="8706" width="156.42578125" style="1" customWidth="1"/>
    <col min="8707" max="8707" width="16.42578125" style="1" customWidth="1"/>
    <col min="8708" max="8708" width="15.7109375" style="1" customWidth="1"/>
    <col min="8709" max="8710" width="19.5703125" style="1" customWidth="1"/>
    <col min="8711" max="8711" width="13.5703125" style="1" customWidth="1"/>
    <col min="8712" max="8712" width="14.42578125" style="1" customWidth="1"/>
    <col min="8713" max="8960" width="9.140625" style="1"/>
    <col min="8961" max="8961" width="0.5703125" style="1" customWidth="1"/>
    <col min="8962" max="8962" width="156.42578125" style="1" customWidth="1"/>
    <col min="8963" max="8963" width="16.42578125" style="1" customWidth="1"/>
    <col min="8964" max="8964" width="15.7109375" style="1" customWidth="1"/>
    <col min="8965" max="8966" width="19.5703125" style="1" customWidth="1"/>
    <col min="8967" max="8967" width="13.5703125" style="1" customWidth="1"/>
    <col min="8968" max="8968" width="14.42578125" style="1" customWidth="1"/>
    <col min="8969" max="9216" width="9.140625" style="1"/>
    <col min="9217" max="9217" width="0.5703125" style="1" customWidth="1"/>
    <col min="9218" max="9218" width="156.42578125" style="1" customWidth="1"/>
    <col min="9219" max="9219" width="16.42578125" style="1" customWidth="1"/>
    <col min="9220" max="9220" width="15.7109375" style="1" customWidth="1"/>
    <col min="9221" max="9222" width="19.5703125" style="1" customWidth="1"/>
    <col min="9223" max="9223" width="13.5703125" style="1" customWidth="1"/>
    <col min="9224" max="9224" width="14.42578125" style="1" customWidth="1"/>
    <col min="9225" max="9472" width="9.140625" style="1"/>
    <col min="9473" max="9473" width="0.5703125" style="1" customWidth="1"/>
    <col min="9474" max="9474" width="156.42578125" style="1" customWidth="1"/>
    <col min="9475" max="9475" width="16.42578125" style="1" customWidth="1"/>
    <col min="9476" max="9476" width="15.7109375" style="1" customWidth="1"/>
    <col min="9477" max="9478" width="19.5703125" style="1" customWidth="1"/>
    <col min="9479" max="9479" width="13.5703125" style="1" customWidth="1"/>
    <col min="9480" max="9480" width="14.42578125" style="1" customWidth="1"/>
    <col min="9481" max="9728" width="9.140625" style="1"/>
    <col min="9729" max="9729" width="0.5703125" style="1" customWidth="1"/>
    <col min="9730" max="9730" width="156.42578125" style="1" customWidth="1"/>
    <col min="9731" max="9731" width="16.42578125" style="1" customWidth="1"/>
    <col min="9732" max="9732" width="15.7109375" style="1" customWidth="1"/>
    <col min="9733" max="9734" width="19.5703125" style="1" customWidth="1"/>
    <col min="9735" max="9735" width="13.5703125" style="1" customWidth="1"/>
    <col min="9736" max="9736" width="14.42578125" style="1" customWidth="1"/>
    <col min="9737" max="9984" width="9.140625" style="1"/>
    <col min="9985" max="9985" width="0.5703125" style="1" customWidth="1"/>
    <col min="9986" max="9986" width="156.42578125" style="1" customWidth="1"/>
    <col min="9987" max="9987" width="16.42578125" style="1" customWidth="1"/>
    <col min="9988" max="9988" width="15.7109375" style="1" customWidth="1"/>
    <col min="9989" max="9990" width="19.5703125" style="1" customWidth="1"/>
    <col min="9991" max="9991" width="13.5703125" style="1" customWidth="1"/>
    <col min="9992" max="9992" width="14.42578125" style="1" customWidth="1"/>
    <col min="9993" max="10240" width="9.140625" style="1"/>
    <col min="10241" max="10241" width="0.5703125" style="1" customWidth="1"/>
    <col min="10242" max="10242" width="156.42578125" style="1" customWidth="1"/>
    <col min="10243" max="10243" width="16.42578125" style="1" customWidth="1"/>
    <col min="10244" max="10244" width="15.7109375" style="1" customWidth="1"/>
    <col min="10245" max="10246" width="19.5703125" style="1" customWidth="1"/>
    <col min="10247" max="10247" width="13.5703125" style="1" customWidth="1"/>
    <col min="10248" max="10248" width="14.42578125" style="1" customWidth="1"/>
    <col min="10249" max="10496" width="9.140625" style="1"/>
    <col min="10497" max="10497" width="0.5703125" style="1" customWidth="1"/>
    <col min="10498" max="10498" width="156.42578125" style="1" customWidth="1"/>
    <col min="10499" max="10499" width="16.42578125" style="1" customWidth="1"/>
    <col min="10500" max="10500" width="15.7109375" style="1" customWidth="1"/>
    <col min="10501" max="10502" width="19.5703125" style="1" customWidth="1"/>
    <col min="10503" max="10503" width="13.5703125" style="1" customWidth="1"/>
    <col min="10504" max="10504" width="14.42578125" style="1" customWidth="1"/>
    <col min="10505" max="10752" width="9.140625" style="1"/>
    <col min="10753" max="10753" width="0.5703125" style="1" customWidth="1"/>
    <col min="10754" max="10754" width="156.42578125" style="1" customWidth="1"/>
    <col min="10755" max="10755" width="16.42578125" style="1" customWidth="1"/>
    <col min="10756" max="10756" width="15.7109375" style="1" customWidth="1"/>
    <col min="10757" max="10758" width="19.5703125" style="1" customWidth="1"/>
    <col min="10759" max="10759" width="13.5703125" style="1" customWidth="1"/>
    <col min="10760" max="10760" width="14.42578125" style="1" customWidth="1"/>
    <col min="10761" max="11008" width="9.140625" style="1"/>
    <col min="11009" max="11009" width="0.5703125" style="1" customWidth="1"/>
    <col min="11010" max="11010" width="156.42578125" style="1" customWidth="1"/>
    <col min="11011" max="11011" width="16.42578125" style="1" customWidth="1"/>
    <col min="11012" max="11012" width="15.7109375" style="1" customWidth="1"/>
    <col min="11013" max="11014" width="19.5703125" style="1" customWidth="1"/>
    <col min="11015" max="11015" width="13.5703125" style="1" customWidth="1"/>
    <col min="11016" max="11016" width="14.42578125" style="1" customWidth="1"/>
    <col min="11017" max="11264" width="9.140625" style="1"/>
    <col min="11265" max="11265" width="0.5703125" style="1" customWidth="1"/>
    <col min="11266" max="11266" width="156.42578125" style="1" customWidth="1"/>
    <col min="11267" max="11267" width="16.42578125" style="1" customWidth="1"/>
    <col min="11268" max="11268" width="15.7109375" style="1" customWidth="1"/>
    <col min="11269" max="11270" width="19.5703125" style="1" customWidth="1"/>
    <col min="11271" max="11271" width="13.5703125" style="1" customWidth="1"/>
    <col min="11272" max="11272" width="14.42578125" style="1" customWidth="1"/>
    <col min="11273" max="11520" width="9.140625" style="1"/>
    <col min="11521" max="11521" width="0.5703125" style="1" customWidth="1"/>
    <col min="11522" max="11522" width="156.42578125" style="1" customWidth="1"/>
    <col min="11523" max="11523" width="16.42578125" style="1" customWidth="1"/>
    <col min="11524" max="11524" width="15.7109375" style="1" customWidth="1"/>
    <col min="11525" max="11526" width="19.5703125" style="1" customWidth="1"/>
    <col min="11527" max="11527" width="13.5703125" style="1" customWidth="1"/>
    <col min="11528" max="11528" width="14.42578125" style="1" customWidth="1"/>
    <col min="11529" max="11776" width="9.140625" style="1"/>
    <col min="11777" max="11777" width="0.5703125" style="1" customWidth="1"/>
    <col min="11778" max="11778" width="156.42578125" style="1" customWidth="1"/>
    <col min="11779" max="11779" width="16.42578125" style="1" customWidth="1"/>
    <col min="11780" max="11780" width="15.7109375" style="1" customWidth="1"/>
    <col min="11781" max="11782" width="19.5703125" style="1" customWidth="1"/>
    <col min="11783" max="11783" width="13.5703125" style="1" customWidth="1"/>
    <col min="11784" max="11784" width="14.42578125" style="1" customWidth="1"/>
    <col min="11785" max="12032" width="9.140625" style="1"/>
    <col min="12033" max="12033" width="0.5703125" style="1" customWidth="1"/>
    <col min="12034" max="12034" width="156.42578125" style="1" customWidth="1"/>
    <col min="12035" max="12035" width="16.42578125" style="1" customWidth="1"/>
    <col min="12036" max="12036" width="15.7109375" style="1" customWidth="1"/>
    <col min="12037" max="12038" width="19.5703125" style="1" customWidth="1"/>
    <col min="12039" max="12039" width="13.5703125" style="1" customWidth="1"/>
    <col min="12040" max="12040" width="14.42578125" style="1" customWidth="1"/>
    <col min="12041" max="12288" width="9.140625" style="1"/>
    <col min="12289" max="12289" width="0.5703125" style="1" customWidth="1"/>
    <col min="12290" max="12290" width="156.42578125" style="1" customWidth="1"/>
    <col min="12291" max="12291" width="16.42578125" style="1" customWidth="1"/>
    <col min="12292" max="12292" width="15.7109375" style="1" customWidth="1"/>
    <col min="12293" max="12294" width="19.5703125" style="1" customWidth="1"/>
    <col min="12295" max="12295" width="13.5703125" style="1" customWidth="1"/>
    <col min="12296" max="12296" width="14.42578125" style="1" customWidth="1"/>
    <col min="12297" max="12544" width="9.140625" style="1"/>
    <col min="12545" max="12545" width="0.5703125" style="1" customWidth="1"/>
    <col min="12546" max="12546" width="156.42578125" style="1" customWidth="1"/>
    <col min="12547" max="12547" width="16.42578125" style="1" customWidth="1"/>
    <col min="12548" max="12548" width="15.7109375" style="1" customWidth="1"/>
    <col min="12549" max="12550" width="19.5703125" style="1" customWidth="1"/>
    <col min="12551" max="12551" width="13.5703125" style="1" customWidth="1"/>
    <col min="12552" max="12552" width="14.42578125" style="1" customWidth="1"/>
    <col min="12553" max="12800" width="9.140625" style="1"/>
    <col min="12801" max="12801" width="0.5703125" style="1" customWidth="1"/>
    <col min="12802" max="12802" width="156.42578125" style="1" customWidth="1"/>
    <col min="12803" max="12803" width="16.42578125" style="1" customWidth="1"/>
    <col min="12804" max="12804" width="15.7109375" style="1" customWidth="1"/>
    <col min="12805" max="12806" width="19.5703125" style="1" customWidth="1"/>
    <col min="12807" max="12807" width="13.5703125" style="1" customWidth="1"/>
    <col min="12808" max="12808" width="14.42578125" style="1" customWidth="1"/>
    <col min="12809" max="13056" width="9.140625" style="1"/>
    <col min="13057" max="13057" width="0.5703125" style="1" customWidth="1"/>
    <col min="13058" max="13058" width="156.42578125" style="1" customWidth="1"/>
    <col min="13059" max="13059" width="16.42578125" style="1" customWidth="1"/>
    <col min="13060" max="13060" width="15.7109375" style="1" customWidth="1"/>
    <col min="13061" max="13062" width="19.5703125" style="1" customWidth="1"/>
    <col min="13063" max="13063" width="13.5703125" style="1" customWidth="1"/>
    <col min="13064" max="13064" width="14.42578125" style="1" customWidth="1"/>
    <col min="13065" max="13312" width="9.140625" style="1"/>
    <col min="13313" max="13313" width="0.5703125" style="1" customWidth="1"/>
    <col min="13314" max="13314" width="156.42578125" style="1" customWidth="1"/>
    <col min="13315" max="13315" width="16.42578125" style="1" customWidth="1"/>
    <col min="13316" max="13316" width="15.7109375" style="1" customWidth="1"/>
    <col min="13317" max="13318" width="19.5703125" style="1" customWidth="1"/>
    <col min="13319" max="13319" width="13.5703125" style="1" customWidth="1"/>
    <col min="13320" max="13320" width="14.42578125" style="1" customWidth="1"/>
    <col min="13321" max="13568" width="9.140625" style="1"/>
    <col min="13569" max="13569" width="0.5703125" style="1" customWidth="1"/>
    <col min="13570" max="13570" width="156.42578125" style="1" customWidth="1"/>
    <col min="13571" max="13571" width="16.42578125" style="1" customWidth="1"/>
    <col min="13572" max="13572" width="15.7109375" style="1" customWidth="1"/>
    <col min="13573" max="13574" width="19.5703125" style="1" customWidth="1"/>
    <col min="13575" max="13575" width="13.5703125" style="1" customWidth="1"/>
    <col min="13576" max="13576" width="14.42578125" style="1" customWidth="1"/>
    <col min="13577" max="13824" width="9.140625" style="1"/>
    <col min="13825" max="13825" width="0.5703125" style="1" customWidth="1"/>
    <col min="13826" max="13826" width="156.42578125" style="1" customWidth="1"/>
    <col min="13827" max="13827" width="16.42578125" style="1" customWidth="1"/>
    <col min="13828" max="13828" width="15.7109375" style="1" customWidth="1"/>
    <col min="13829" max="13830" width="19.5703125" style="1" customWidth="1"/>
    <col min="13831" max="13831" width="13.5703125" style="1" customWidth="1"/>
    <col min="13832" max="13832" width="14.42578125" style="1" customWidth="1"/>
    <col min="13833" max="14080" width="9.140625" style="1"/>
    <col min="14081" max="14081" width="0.5703125" style="1" customWidth="1"/>
    <col min="14082" max="14082" width="156.42578125" style="1" customWidth="1"/>
    <col min="14083" max="14083" width="16.42578125" style="1" customWidth="1"/>
    <col min="14084" max="14084" width="15.7109375" style="1" customWidth="1"/>
    <col min="14085" max="14086" width="19.5703125" style="1" customWidth="1"/>
    <col min="14087" max="14087" width="13.5703125" style="1" customWidth="1"/>
    <col min="14088" max="14088" width="14.42578125" style="1" customWidth="1"/>
    <col min="14089" max="14336" width="9.140625" style="1"/>
    <col min="14337" max="14337" width="0.5703125" style="1" customWidth="1"/>
    <col min="14338" max="14338" width="156.42578125" style="1" customWidth="1"/>
    <col min="14339" max="14339" width="16.42578125" style="1" customWidth="1"/>
    <col min="14340" max="14340" width="15.7109375" style="1" customWidth="1"/>
    <col min="14341" max="14342" width="19.5703125" style="1" customWidth="1"/>
    <col min="14343" max="14343" width="13.5703125" style="1" customWidth="1"/>
    <col min="14344" max="14344" width="14.42578125" style="1" customWidth="1"/>
    <col min="14345" max="14592" width="9.140625" style="1"/>
    <col min="14593" max="14593" width="0.5703125" style="1" customWidth="1"/>
    <col min="14594" max="14594" width="156.42578125" style="1" customWidth="1"/>
    <col min="14595" max="14595" width="16.42578125" style="1" customWidth="1"/>
    <col min="14596" max="14596" width="15.7109375" style="1" customWidth="1"/>
    <col min="14597" max="14598" width="19.5703125" style="1" customWidth="1"/>
    <col min="14599" max="14599" width="13.5703125" style="1" customWidth="1"/>
    <col min="14600" max="14600" width="14.42578125" style="1" customWidth="1"/>
    <col min="14601" max="14848" width="9.140625" style="1"/>
    <col min="14849" max="14849" width="0.5703125" style="1" customWidth="1"/>
    <col min="14850" max="14850" width="156.42578125" style="1" customWidth="1"/>
    <col min="14851" max="14851" width="16.42578125" style="1" customWidth="1"/>
    <col min="14852" max="14852" width="15.7109375" style="1" customWidth="1"/>
    <col min="14853" max="14854" width="19.5703125" style="1" customWidth="1"/>
    <col min="14855" max="14855" width="13.5703125" style="1" customWidth="1"/>
    <col min="14856" max="14856" width="14.42578125" style="1" customWidth="1"/>
    <col min="14857" max="15104" width="9.140625" style="1"/>
    <col min="15105" max="15105" width="0.5703125" style="1" customWidth="1"/>
    <col min="15106" max="15106" width="156.42578125" style="1" customWidth="1"/>
    <col min="15107" max="15107" width="16.42578125" style="1" customWidth="1"/>
    <col min="15108" max="15108" width="15.7109375" style="1" customWidth="1"/>
    <col min="15109" max="15110" width="19.5703125" style="1" customWidth="1"/>
    <col min="15111" max="15111" width="13.5703125" style="1" customWidth="1"/>
    <col min="15112" max="15112" width="14.42578125" style="1" customWidth="1"/>
    <col min="15113" max="15360" width="9.140625" style="1"/>
    <col min="15361" max="15361" width="0.5703125" style="1" customWidth="1"/>
    <col min="15362" max="15362" width="156.42578125" style="1" customWidth="1"/>
    <col min="15363" max="15363" width="16.42578125" style="1" customWidth="1"/>
    <col min="15364" max="15364" width="15.7109375" style="1" customWidth="1"/>
    <col min="15365" max="15366" width="19.5703125" style="1" customWidth="1"/>
    <col min="15367" max="15367" width="13.5703125" style="1" customWidth="1"/>
    <col min="15368" max="15368" width="14.42578125" style="1" customWidth="1"/>
    <col min="15369" max="15616" width="9.140625" style="1"/>
    <col min="15617" max="15617" width="0.5703125" style="1" customWidth="1"/>
    <col min="15618" max="15618" width="156.42578125" style="1" customWidth="1"/>
    <col min="15619" max="15619" width="16.42578125" style="1" customWidth="1"/>
    <col min="15620" max="15620" width="15.7109375" style="1" customWidth="1"/>
    <col min="15621" max="15622" width="19.5703125" style="1" customWidth="1"/>
    <col min="15623" max="15623" width="13.5703125" style="1" customWidth="1"/>
    <col min="15624" max="15624" width="14.42578125" style="1" customWidth="1"/>
    <col min="15625" max="15872" width="9.140625" style="1"/>
    <col min="15873" max="15873" width="0.5703125" style="1" customWidth="1"/>
    <col min="15874" max="15874" width="156.42578125" style="1" customWidth="1"/>
    <col min="15875" max="15875" width="16.42578125" style="1" customWidth="1"/>
    <col min="15876" max="15876" width="15.7109375" style="1" customWidth="1"/>
    <col min="15877" max="15878" width="19.5703125" style="1" customWidth="1"/>
    <col min="15879" max="15879" width="13.5703125" style="1" customWidth="1"/>
    <col min="15880" max="15880" width="14.42578125" style="1" customWidth="1"/>
    <col min="15881" max="16128" width="9.140625" style="1"/>
    <col min="16129" max="16129" width="0.5703125" style="1" customWidth="1"/>
    <col min="16130" max="16130" width="156.42578125" style="1" customWidth="1"/>
    <col min="16131" max="16131" width="16.42578125" style="1" customWidth="1"/>
    <col min="16132" max="16132" width="15.7109375" style="1" customWidth="1"/>
    <col min="16133" max="16134" width="19.5703125" style="1" customWidth="1"/>
    <col min="16135" max="16135" width="13.5703125" style="1" customWidth="1"/>
    <col min="16136" max="16136" width="14.42578125" style="1" customWidth="1"/>
    <col min="16137" max="16384" width="9.140625" style="1"/>
  </cols>
  <sheetData>
    <row r="1" spans="1:37" ht="12.75" x14ac:dyDescent="0.2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x14ac:dyDescent="0.2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3.25" x14ac:dyDescent="0.35">
      <c r="B3" s="3"/>
      <c r="C3" s="3"/>
      <c r="D3" s="3"/>
      <c r="E3" s="3"/>
      <c r="F3" s="3"/>
      <c r="G3" s="3"/>
      <c r="H3" s="3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6.25" x14ac:dyDescent="0.4">
      <c r="A4" s="5" t="str">
        <f>'[5]Data Entry'!A2:I2</f>
        <v xml:space="preserve"> June 2021</v>
      </c>
      <c r="B4" s="30" t="s">
        <v>0</v>
      </c>
      <c r="C4" s="30"/>
      <c r="D4" s="30"/>
      <c r="E4" s="30"/>
      <c r="F4" s="30"/>
      <c r="G4" s="30"/>
      <c r="H4" s="30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3.25" x14ac:dyDescent="0.35">
      <c r="B5" s="31" t="s">
        <v>1</v>
      </c>
      <c r="C5" s="31"/>
      <c r="D5" s="31"/>
      <c r="E5" s="31"/>
      <c r="F5" s="31"/>
      <c r="G5" s="31"/>
      <c r="H5" s="31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1.45" customHeight="1" x14ac:dyDescent="0.35">
      <c r="B6" s="6"/>
      <c r="C6" s="6"/>
      <c r="D6" s="6"/>
      <c r="E6" s="6"/>
      <c r="F6" s="6"/>
      <c r="G6" s="6"/>
      <c r="H6" s="6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6.25" x14ac:dyDescent="0.4">
      <c r="B7" s="32" t="s">
        <v>2</v>
      </c>
      <c r="C7" s="32"/>
      <c r="D7" s="32"/>
      <c r="E7" s="32"/>
      <c r="F7" s="32"/>
      <c r="G7" s="32"/>
      <c r="H7" s="32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3.6" customHeight="1" x14ac:dyDescent="0.4">
      <c r="B8" s="33" t="str">
        <f>[5]Summary!A4</f>
        <v xml:space="preserve"> June 2021</v>
      </c>
      <c r="C8" s="33"/>
      <c r="D8" s="33"/>
      <c r="E8" s="33"/>
      <c r="F8" s="33"/>
      <c r="G8" s="33"/>
      <c r="H8" s="33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26.25" customHeight="1" thickBot="1" x14ac:dyDescent="0.4">
      <c r="B9" s="34"/>
      <c r="C9" s="34"/>
      <c r="D9" s="34"/>
      <c r="E9" s="34"/>
      <c r="F9" s="34"/>
      <c r="G9" s="34"/>
      <c r="H9" s="3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23.25" x14ac:dyDescent="0.35">
      <c r="B10" s="46" t="s">
        <v>3</v>
      </c>
      <c r="C10" s="49" t="s">
        <v>4</v>
      </c>
      <c r="D10" s="52" t="s">
        <v>5</v>
      </c>
      <c r="E10" s="7"/>
      <c r="F10" s="7"/>
      <c r="G10" s="8"/>
      <c r="H10" s="9"/>
      <c r="I10" s="10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23.25" x14ac:dyDescent="0.35">
      <c r="B11" s="47"/>
      <c r="C11" s="50"/>
      <c r="D11" s="53"/>
      <c r="E11" s="11" t="str">
        <f>'[5]Contribution to change'!E8</f>
        <v>Index</v>
      </c>
      <c r="F11" s="11" t="str">
        <f>'[5]Contribution to change'!F8</f>
        <v>Index</v>
      </c>
      <c r="G11" s="35" t="s">
        <v>6</v>
      </c>
      <c r="H11" s="36">
        <f>'[5]Contribution to change'!H8</f>
        <v>0</v>
      </c>
      <c r="I11" s="10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23.25" x14ac:dyDescent="0.35">
      <c r="B12" s="47"/>
      <c r="C12" s="50"/>
      <c r="D12" s="53"/>
      <c r="E12" s="11" t="str">
        <f>'[5]Contribution to change'!E9</f>
        <v>May</v>
      </c>
      <c r="F12" s="12" t="str">
        <f>'[5]Contribution to change'!F9</f>
        <v>June</v>
      </c>
      <c r="G12" s="55" t="str">
        <f>E12</f>
        <v>May</v>
      </c>
      <c r="H12" s="36"/>
      <c r="I12" s="10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24" thickBot="1" x14ac:dyDescent="0.4">
      <c r="B13" s="47"/>
      <c r="C13" s="50"/>
      <c r="D13" s="53"/>
      <c r="E13" s="11">
        <f>'[5]Contribution to change'!E10</f>
        <v>2021</v>
      </c>
      <c r="F13" s="11">
        <f>'[5]Contribution to change'!F10</f>
        <v>2021</v>
      </c>
      <c r="G13" s="35">
        <f>$E$13</f>
        <v>2021</v>
      </c>
      <c r="H13" s="36"/>
      <c r="I13" s="10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28.5" customHeight="1" thickBot="1" x14ac:dyDescent="0.4">
      <c r="B14" s="48"/>
      <c r="C14" s="51"/>
      <c r="D14" s="54"/>
      <c r="E14" s="13"/>
      <c r="F14" s="13"/>
      <c r="G14" s="14" t="s">
        <v>7</v>
      </c>
      <c r="H14" s="15" t="s">
        <v>8</v>
      </c>
      <c r="I14" s="10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3.25" x14ac:dyDescent="0.35">
      <c r="B15" s="16"/>
      <c r="C15" s="11"/>
      <c r="D15" s="17"/>
      <c r="E15" s="17"/>
      <c r="F15" s="17"/>
      <c r="G15" s="11"/>
      <c r="H15" s="28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3.25" x14ac:dyDescent="0.35">
      <c r="B16" s="16" t="s">
        <v>9</v>
      </c>
      <c r="C16" s="11">
        <f>'[5]Contribution to change'!C14</f>
        <v>3011</v>
      </c>
      <c r="D16" s="19">
        <f>'[5]Contribution to change'!D14</f>
        <v>30.11</v>
      </c>
      <c r="E16" s="19">
        <f>'[5]Contribution to change'!E14</f>
        <v>261.84130887428194</v>
      </c>
      <c r="F16" s="19">
        <f>'[5]Contribution to change'!F14</f>
        <v>265.39147756202374</v>
      </c>
      <c r="G16" s="19">
        <f>'[5]Contribution to change'!G14</f>
        <v>3.5501686877418024</v>
      </c>
      <c r="H16" s="20">
        <f>'[5]Contribution to change'!H14</f>
        <v>1.3558474417214084</v>
      </c>
      <c r="I16" s="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23.25" x14ac:dyDescent="0.35">
      <c r="B17" s="16" t="s">
        <v>10</v>
      </c>
      <c r="C17" s="11">
        <f>'[5]Contribution to change'!C15</f>
        <v>373</v>
      </c>
      <c r="D17" s="19">
        <f>'[5]Contribution to change'!D15</f>
        <v>3.73</v>
      </c>
      <c r="E17" s="19">
        <f>'[5]Contribution to change'!E15</f>
        <v>209.51782333092223</v>
      </c>
      <c r="F17" s="19">
        <f>'[5]Contribution to change'!F15</f>
        <v>211.04516623188732</v>
      </c>
      <c r="G17" s="19">
        <f>'[5]Contribution to change'!G15</f>
        <v>1.5</v>
      </c>
      <c r="H17" s="20">
        <f>'[5]Contribution to change'!H15</f>
        <v>0.71599045346062051</v>
      </c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23.25" x14ac:dyDescent="0.35">
      <c r="B18" s="16" t="s">
        <v>11</v>
      </c>
      <c r="C18" s="11">
        <f>'[5]Contribution to change'!C16</f>
        <v>332</v>
      </c>
      <c r="D18" s="19">
        <f>'[5]Contribution to change'!D16</f>
        <v>3.32</v>
      </c>
      <c r="E18" s="19">
        <f>'[5]Contribution to change'!E16</f>
        <v>64.522730100615973</v>
      </c>
      <c r="F18" s="19">
        <f>'[5]Contribution to change'!F16</f>
        <v>64.919864523372638</v>
      </c>
      <c r="G18" s="19">
        <f>'[5]Contribution to change'!G16</f>
        <v>0.40000000000000568</v>
      </c>
      <c r="H18" s="20">
        <f>'[5]Contribution to change'!H16</f>
        <v>0.62015503875969868</v>
      </c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23.25" x14ac:dyDescent="0.35">
      <c r="B19" s="16" t="s">
        <v>12</v>
      </c>
      <c r="C19" s="11">
        <f>'[5]Contribution to change'!C17</f>
        <v>1735</v>
      </c>
      <c r="D19" s="19">
        <f>'[5]Contribution to change'!D17</f>
        <v>17.349999999999998</v>
      </c>
      <c r="E19" s="19">
        <f>'[5]Contribution to change'!E17</f>
        <v>165.66102930134855</v>
      </c>
      <c r="F19" s="19">
        <f>'[5]Contribution to change'!F17</f>
        <v>165.87144006305346</v>
      </c>
      <c r="G19" s="19">
        <f>'[5]Contribution to change'!G17</f>
        <v>0.20000000000001705</v>
      </c>
      <c r="H19" s="20">
        <f>'[5]Contribution to change'!H17</f>
        <v>0.12070006035004048</v>
      </c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23.25" x14ac:dyDescent="0.35">
      <c r="B20" s="16" t="s">
        <v>13</v>
      </c>
      <c r="C20" s="11">
        <f>'[5]Contribution to change'!C18</f>
        <v>857</v>
      </c>
      <c r="D20" s="19">
        <f>'[5]Contribution to change'!D18</f>
        <v>8.57</v>
      </c>
      <c r="E20" s="19">
        <f>'[5]Contribution to change'!E18</f>
        <v>151.12828398280567</v>
      </c>
      <c r="F20" s="19">
        <f>'[5]Contribution to change'!F18</f>
        <v>150.41493654988875</v>
      </c>
      <c r="G20" s="19">
        <f>'[5]Contribution to change'!G18</f>
        <v>-0.69999999999998863</v>
      </c>
      <c r="H20" s="20">
        <f>'[5]Contribution to change'!H18</f>
        <v>-0.46326935804102493</v>
      </c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23.25" x14ac:dyDescent="0.35">
      <c r="B21" s="16" t="s">
        <v>14</v>
      </c>
      <c r="C21" s="11">
        <f>'[5]Contribution to change'!C19</f>
        <v>278</v>
      </c>
      <c r="D21" s="19">
        <f>'[5]Contribution to change'!D19</f>
        <v>2.78</v>
      </c>
      <c r="E21" s="19">
        <f>'[5]Contribution to change'!E19</f>
        <v>230.02615948050004</v>
      </c>
      <c r="F21" s="19">
        <f>'[5]Contribution to change'!F19</f>
        <v>229.99319854491276</v>
      </c>
      <c r="G21" s="19">
        <f>'[5]Contribution to change'!G19</f>
        <v>0</v>
      </c>
      <c r="H21" s="20">
        <f>'[5]Contribution to change'!H19</f>
        <v>0</v>
      </c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23.25" x14ac:dyDescent="0.35">
      <c r="B22" s="16" t="s">
        <v>15</v>
      </c>
      <c r="C22" s="11">
        <f>'[5]Contribution to change'!C20</f>
        <v>1338</v>
      </c>
      <c r="D22" s="19">
        <f>'[5]Contribution to change'!D20</f>
        <v>13.38</v>
      </c>
      <c r="E22" s="19">
        <f>'[5]Contribution to change'!E20</f>
        <v>194.19361570783025</v>
      </c>
      <c r="F22" s="19">
        <f>'[5]Contribution to change'!F20</f>
        <v>198.63491982364633</v>
      </c>
      <c r="G22" s="19">
        <f>'[5]Contribution to change'!G20</f>
        <v>4.4000000000000057</v>
      </c>
      <c r="H22" s="20">
        <f>'[5]Contribution to change'!H20</f>
        <v>2.2657054582904252</v>
      </c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23.25" x14ac:dyDescent="0.35">
      <c r="B23" s="16" t="s">
        <v>16</v>
      </c>
      <c r="C23" s="11">
        <f>'[5]Contribution to change'!C21</f>
        <v>383</v>
      </c>
      <c r="D23" s="19">
        <f>'[5]Contribution to change'!D21</f>
        <v>3.83</v>
      </c>
      <c r="E23" s="19">
        <f>'[5]Contribution to change'!E21</f>
        <v>174.51699071677936</v>
      </c>
      <c r="F23" s="19">
        <f>'[5]Contribution to change'!F21</f>
        <v>174.51699071677936</v>
      </c>
      <c r="G23" s="19">
        <f>'[5]Contribution to change'!G21</f>
        <v>0</v>
      </c>
      <c r="H23" s="20">
        <f>'[5]Contribution to change'!H21</f>
        <v>0</v>
      </c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23.25" x14ac:dyDescent="0.35">
      <c r="B24" s="16" t="s">
        <v>17</v>
      </c>
      <c r="C24" s="11">
        <f>'[5]Contribution to change'!C22</f>
        <v>383</v>
      </c>
      <c r="D24" s="19">
        <f>'[5]Contribution to change'!D22</f>
        <v>3.83</v>
      </c>
      <c r="E24" s="19">
        <f>'[5]Contribution to change'!E22</f>
        <v>103.43029041904752</v>
      </c>
      <c r="F24" s="19">
        <f>'[5]Contribution to change'!F22</f>
        <v>104.94231593800573</v>
      </c>
      <c r="G24" s="19">
        <f>'[5]Contribution to change'!G22</f>
        <v>1.5</v>
      </c>
      <c r="H24" s="20">
        <f>'[5]Contribution to change'!H22</f>
        <v>1.4506769825918762</v>
      </c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23.25" x14ac:dyDescent="0.35">
      <c r="B25" s="16" t="s">
        <v>18</v>
      </c>
      <c r="C25" s="11">
        <f>'[5]Contribution to change'!C23</f>
        <v>64</v>
      </c>
      <c r="D25" s="19">
        <f>'[5]Contribution to change'!D23</f>
        <v>0.64</v>
      </c>
      <c r="E25" s="19">
        <f>'[5]Contribution to change'!E23</f>
        <v>281.23200501833765</v>
      </c>
      <c r="F25" s="19">
        <f>'[5]Contribution to change'!F23</f>
        <v>281.23200501833765</v>
      </c>
      <c r="G25" s="19">
        <f>'[5]Contribution to change'!G23</f>
        <v>0</v>
      </c>
      <c r="H25" s="20">
        <f>'[5]Contribution to change'!H23</f>
        <v>0</v>
      </c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23.25" x14ac:dyDescent="0.35">
      <c r="B26" s="16" t="s">
        <v>19</v>
      </c>
      <c r="C26" s="11">
        <f>'[5]Contribution to change'!C24</f>
        <v>314</v>
      </c>
      <c r="D26" s="19">
        <f>'[5]Contribution to change'!D24</f>
        <v>3.1399999999999997</v>
      </c>
      <c r="E26" s="19">
        <f>'[5]Contribution to change'!E24</f>
        <v>309.7</v>
      </c>
      <c r="F26" s="19">
        <f>'[5]Contribution to change'!F24</f>
        <v>313.89999999999998</v>
      </c>
      <c r="G26" s="19">
        <f>'[5]Contribution to change'!G24</f>
        <v>4.1999999999999886</v>
      </c>
      <c r="H26" s="20">
        <f>'[5]Contribution to change'!H24</f>
        <v>1.3561511139812685</v>
      </c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23.25" x14ac:dyDescent="0.35">
      <c r="B27" s="16" t="s">
        <v>20</v>
      </c>
      <c r="C27" s="11">
        <f>'[5]Contribution to change'!C25</f>
        <v>932</v>
      </c>
      <c r="D27" s="19">
        <f>'[5]Contribution to change'!D25</f>
        <v>9.32</v>
      </c>
      <c r="E27" s="19">
        <f>'[5]Contribution to change'!E25</f>
        <v>138.58551916411142</v>
      </c>
      <c r="F27" s="19">
        <f>'[5]Contribution to change'!F25</f>
        <v>138.61368578452567</v>
      </c>
      <c r="G27" s="19">
        <f>'[5]Contribution to change'!G25</f>
        <v>0</v>
      </c>
      <c r="H27" s="20">
        <f>'[5]Contribution to change'!H25</f>
        <v>0</v>
      </c>
      <c r="I27" s="4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23.25" x14ac:dyDescent="0.35">
      <c r="B28" s="16"/>
      <c r="C28" s="11"/>
      <c r="D28" s="19"/>
      <c r="E28" s="19"/>
      <c r="F28" s="24"/>
      <c r="G28" s="19"/>
      <c r="H28" s="20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22.15" customHeight="1" x14ac:dyDescent="0.35">
      <c r="B29" s="37" t="s">
        <v>21</v>
      </c>
      <c r="C29" s="40">
        <f>'[5]Contribution to change'!C$28</f>
        <v>10000</v>
      </c>
      <c r="D29" s="40">
        <f>'[5]Contribution to change'!D28</f>
        <v>99.999999999999972</v>
      </c>
      <c r="E29" s="43">
        <f>'[5]Contribution to change'!E28</f>
        <v>198</v>
      </c>
      <c r="F29" s="43">
        <f>'[5]Contribution to change'!F28</f>
        <v>199.9</v>
      </c>
      <c r="G29" s="43">
        <f>'[5]Contribution to change'!G28</f>
        <v>1.9000000000000057</v>
      </c>
      <c r="H29" s="43">
        <f>'[5]Contribution to change'!H28</f>
        <v>0.95959595959596244</v>
      </c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22.15" customHeight="1" x14ac:dyDescent="0.35">
      <c r="B30" s="38"/>
      <c r="C30" s="41">
        <f>'[5]Contribution to change'!C28</f>
        <v>10000</v>
      </c>
      <c r="D30" s="41">
        <f>'[5]Contribution to change'!D28</f>
        <v>99.999999999999972</v>
      </c>
      <c r="E30" s="44">
        <f>'[5]Contribution to change'!E28</f>
        <v>198</v>
      </c>
      <c r="F30" s="44">
        <f>'[5]Contribution to change'!F28</f>
        <v>199.9</v>
      </c>
      <c r="G30" s="44">
        <f>'[5]Contribution to change'!G28</f>
        <v>1.9000000000000057</v>
      </c>
      <c r="H30" s="44">
        <f>'[5]Contribution to change'!H28</f>
        <v>0.95959595959596244</v>
      </c>
      <c r="I30" s="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22.9" customHeight="1" thickBot="1" x14ac:dyDescent="0.4">
      <c r="B31" s="39"/>
      <c r="C31" s="42"/>
      <c r="D31" s="42"/>
      <c r="E31" s="45"/>
      <c r="F31" s="45"/>
      <c r="G31" s="45"/>
      <c r="H31" s="45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23.25" x14ac:dyDescent="0.35">
      <c r="B32" s="3"/>
      <c r="C32" s="3"/>
      <c r="D32" s="3"/>
      <c r="E32" s="3"/>
      <c r="F32" s="3"/>
      <c r="G32" s="3"/>
      <c r="H32" s="3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23.25" x14ac:dyDescent="0.35">
      <c r="B33" s="25"/>
      <c r="C33" s="3"/>
      <c r="D33" s="3"/>
      <c r="E33" s="3"/>
      <c r="F33" s="3"/>
      <c r="G33" s="3"/>
      <c r="H33" s="3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23.25" x14ac:dyDescent="0.35">
      <c r="B34" s="3"/>
      <c r="C34" s="3"/>
      <c r="D34" s="3"/>
      <c r="E34" s="3"/>
      <c r="F34" s="3"/>
      <c r="G34" s="3"/>
      <c r="H34" s="3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23.25" x14ac:dyDescent="0.35">
      <c r="B35" s="3"/>
      <c r="C35" s="3"/>
      <c r="D35" s="3"/>
      <c r="E35" s="3"/>
      <c r="F35" s="3"/>
      <c r="G35" s="3"/>
      <c r="H35" s="3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23.25" x14ac:dyDescent="0.35">
      <c r="B36" s="3"/>
      <c r="C36" s="3"/>
      <c r="D36" s="3"/>
      <c r="E36" s="3"/>
      <c r="F36" s="3"/>
      <c r="G36" s="3"/>
      <c r="H36" s="3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8.75" customHeight="1" x14ac:dyDescent="0.3">
      <c r="B37" s="3"/>
      <c r="C37" s="3"/>
      <c r="D37" s="3"/>
      <c r="E37" s="3"/>
      <c r="F37" s="3"/>
      <c r="G37" s="3"/>
      <c r="H37" s="3"/>
      <c r="I37" s="3"/>
      <c r="J37" s="3"/>
    </row>
    <row r="38" spans="2:37" ht="22.5" x14ac:dyDescent="0.3">
      <c r="B38" s="3"/>
      <c r="C38" s="3"/>
      <c r="D38" s="3"/>
      <c r="E38" s="3"/>
      <c r="F38" s="3"/>
      <c r="G38" s="3"/>
      <c r="H38" s="3"/>
      <c r="I38" s="3"/>
      <c r="J38" s="3"/>
    </row>
    <row r="39" spans="2:37" ht="22.5" x14ac:dyDescent="0.3">
      <c r="B39" s="3"/>
      <c r="C39" s="3"/>
      <c r="D39" s="3"/>
      <c r="E39" s="3"/>
      <c r="F39" s="3"/>
      <c r="G39" s="3"/>
      <c r="H39" s="3"/>
      <c r="I39" s="3"/>
      <c r="J39" s="3"/>
    </row>
  </sheetData>
  <mergeCells count="18">
    <mergeCell ref="B4:H4"/>
    <mergeCell ref="B5:H5"/>
    <mergeCell ref="B7:H7"/>
    <mergeCell ref="B8:H8"/>
    <mergeCell ref="B9:H9"/>
    <mergeCell ref="G13:H13"/>
    <mergeCell ref="B29:B31"/>
    <mergeCell ref="C29:C31"/>
    <mergeCell ref="D29:D31"/>
    <mergeCell ref="E29:E31"/>
    <mergeCell ref="F29:F31"/>
    <mergeCell ref="G29:G31"/>
    <mergeCell ref="H29:H31"/>
    <mergeCell ref="B10:B14"/>
    <mergeCell ref="C10:C14"/>
    <mergeCell ref="D10:D14"/>
    <mergeCell ref="G11:H11"/>
    <mergeCell ref="G12:H12"/>
  </mergeCells>
  <printOptions horizontalCentered="1" verticalCentered="1"/>
  <pageMargins left="0.25" right="0.25" top="0.75" bottom="0.75" header="0.3" footer="0.3"/>
  <pageSetup paperSize="9" scale="65" orientation="landscape" horizontalDpi="4294967295" verticalDpi="4294967295" r:id="rId1"/>
  <headerFooter>
    <oddFooter>&amp;C&amp;"Arial,Regular"&amp;16Page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K39"/>
  <sheetViews>
    <sheetView showGridLines="0" zoomScale="50" zoomScaleNormal="50" workbookViewId="0">
      <selection activeCell="C15" sqref="C15"/>
    </sheetView>
  </sheetViews>
  <sheetFormatPr defaultRowHeight="12" x14ac:dyDescent="0.15"/>
  <cols>
    <col min="1" max="1" width="0.5703125" style="1" customWidth="1"/>
    <col min="2" max="2" width="156.42578125" style="1" customWidth="1"/>
    <col min="3" max="3" width="16.42578125" style="1" customWidth="1"/>
    <col min="4" max="4" width="15.7109375" style="1" customWidth="1"/>
    <col min="5" max="6" width="19.5703125" style="1" customWidth="1"/>
    <col min="7" max="7" width="13.5703125" style="1" customWidth="1"/>
    <col min="8" max="8" width="14.42578125" style="1" customWidth="1"/>
    <col min="9" max="256" width="9.140625" style="1"/>
    <col min="257" max="257" width="0.5703125" style="1" customWidth="1"/>
    <col min="258" max="258" width="156.42578125" style="1" customWidth="1"/>
    <col min="259" max="259" width="16.42578125" style="1" customWidth="1"/>
    <col min="260" max="260" width="15.7109375" style="1" customWidth="1"/>
    <col min="261" max="262" width="19.5703125" style="1" customWidth="1"/>
    <col min="263" max="263" width="13.5703125" style="1" customWidth="1"/>
    <col min="264" max="264" width="14.42578125" style="1" customWidth="1"/>
    <col min="265" max="512" width="9.140625" style="1"/>
    <col min="513" max="513" width="0.5703125" style="1" customWidth="1"/>
    <col min="514" max="514" width="156.42578125" style="1" customWidth="1"/>
    <col min="515" max="515" width="16.42578125" style="1" customWidth="1"/>
    <col min="516" max="516" width="15.7109375" style="1" customWidth="1"/>
    <col min="517" max="518" width="19.5703125" style="1" customWidth="1"/>
    <col min="519" max="519" width="13.5703125" style="1" customWidth="1"/>
    <col min="520" max="520" width="14.42578125" style="1" customWidth="1"/>
    <col min="521" max="768" width="9.140625" style="1"/>
    <col min="769" max="769" width="0.5703125" style="1" customWidth="1"/>
    <col min="770" max="770" width="156.42578125" style="1" customWidth="1"/>
    <col min="771" max="771" width="16.42578125" style="1" customWidth="1"/>
    <col min="772" max="772" width="15.7109375" style="1" customWidth="1"/>
    <col min="773" max="774" width="19.5703125" style="1" customWidth="1"/>
    <col min="775" max="775" width="13.5703125" style="1" customWidth="1"/>
    <col min="776" max="776" width="14.42578125" style="1" customWidth="1"/>
    <col min="777" max="1024" width="9.140625" style="1"/>
    <col min="1025" max="1025" width="0.5703125" style="1" customWidth="1"/>
    <col min="1026" max="1026" width="156.42578125" style="1" customWidth="1"/>
    <col min="1027" max="1027" width="16.42578125" style="1" customWidth="1"/>
    <col min="1028" max="1028" width="15.7109375" style="1" customWidth="1"/>
    <col min="1029" max="1030" width="19.5703125" style="1" customWidth="1"/>
    <col min="1031" max="1031" width="13.5703125" style="1" customWidth="1"/>
    <col min="1032" max="1032" width="14.42578125" style="1" customWidth="1"/>
    <col min="1033" max="1280" width="9.140625" style="1"/>
    <col min="1281" max="1281" width="0.5703125" style="1" customWidth="1"/>
    <col min="1282" max="1282" width="156.42578125" style="1" customWidth="1"/>
    <col min="1283" max="1283" width="16.42578125" style="1" customWidth="1"/>
    <col min="1284" max="1284" width="15.7109375" style="1" customWidth="1"/>
    <col min="1285" max="1286" width="19.5703125" style="1" customWidth="1"/>
    <col min="1287" max="1287" width="13.5703125" style="1" customWidth="1"/>
    <col min="1288" max="1288" width="14.42578125" style="1" customWidth="1"/>
    <col min="1289" max="1536" width="9.140625" style="1"/>
    <col min="1537" max="1537" width="0.5703125" style="1" customWidth="1"/>
    <col min="1538" max="1538" width="156.42578125" style="1" customWidth="1"/>
    <col min="1539" max="1539" width="16.42578125" style="1" customWidth="1"/>
    <col min="1540" max="1540" width="15.7109375" style="1" customWidth="1"/>
    <col min="1541" max="1542" width="19.5703125" style="1" customWidth="1"/>
    <col min="1543" max="1543" width="13.5703125" style="1" customWidth="1"/>
    <col min="1544" max="1544" width="14.42578125" style="1" customWidth="1"/>
    <col min="1545" max="1792" width="9.140625" style="1"/>
    <col min="1793" max="1793" width="0.5703125" style="1" customWidth="1"/>
    <col min="1794" max="1794" width="156.42578125" style="1" customWidth="1"/>
    <col min="1795" max="1795" width="16.42578125" style="1" customWidth="1"/>
    <col min="1796" max="1796" width="15.7109375" style="1" customWidth="1"/>
    <col min="1797" max="1798" width="19.5703125" style="1" customWidth="1"/>
    <col min="1799" max="1799" width="13.5703125" style="1" customWidth="1"/>
    <col min="1800" max="1800" width="14.42578125" style="1" customWidth="1"/>
    <col min="1801" max="2048" width="9.140625" style="1"/>
    <col min="2049" max="2049" width="0.5703125" style="1" customWidth="1"/>
    <col min="2050" max="2050" width="156.42578125" style="1" customWidth="1"/>
    <col min="2051" max="2051" width="16.42578125" style="1" customWidth="1"/>
    <col min="2052" max="2052" width="15.7109375" style="1" customWidth="1"/>
    <col min="2053" max="2054" width="19.5703125" style="1" customWidth="1"/>
    <col min="2055" max="2055" width="13.5703125" style="1" customWidth="1"/>
    <col min="2056" max="2056" width="14.42578125" style="1" customWidth="1"/>
    <col min="2057" max="2304" width="9.140625" style="1"/>
    <col min="2305" max="2305" width="0.5703125" style="1" customWidth="1"/>
    <col min="2306" max="2306" width="156.42578125" style="1" customWidth="1"/>
    <col min="2307" max="2307" width="16.42578125" style="1" customWidth="1"/>
    <col min="2308" max="2308" width="15.7109375" style="1" customWidth="1"/>
    <col min="2309" max="2310" width="19.5703125" style="1" customWidth="1"/>
    <col min="2311" max="2311" width="13.5703125" style="1" customWidth="1"/>
    <col min="2312" max="2312" width="14.42578125" style="1" customWidth="1"/>
    <col min="2313" max="2560" width="9.140625" style="1"/>
    <col min="2561" max="2561" width="0.5703125" style="1" customWidth="1"/>
    <col min="2562" max="2562" width="156.42578125" style="1" customWidth="1"/>
    <col min="2563" max="2563" width="16.42578125" style="1" customWidth="1"/>
    <col min="2564" max="2564" width="15.7109375" style="1" customWidth="1"/>
    <col min="2565" max="2566" width="19.5703125" style="1" customWidth="1"/>
    <col min="2567" max="2567" width="13.5703125" style="1" customWidth="1"/>
    <col min="2568" max="2568" width="14.42578125" style="1" customWidth="1"/>
    <col min="2569" max="2816" width="9.140625" style="1"/>
    <col min="2817" max="2817" width="0.5703125" style="1" customWidth="1"/>
    <col min="2818" max="2818" width="156.42578125" style="1" customWidth="1"/>
    <col min="2819" max="2819" width="16.42578125" style="1" customWidth="1"/>
    <col min="2820" max="2820" width="15.7109375" style="1" customWidth="1"/>
    <col min="2821" max="2822" width="19.5703125" style="1" customWidth="1"/>
    <col min="2823" max="2823" width="13.5703125" style="1" customWidth="1"/>
    <col min="2824" max="2824" width="14.42578125" style="1" customWidth="1"/>
    <col min="2825" max="3072" width="9.140625" style="1"/>
    <col min="3073" max="3073" width="0.5703125" style="1" customWidth="1"/>
    <col min="3074" max="3074" width="156.42578125" style="1" customWidth="1"/>
    <col min="3075" max="3075" width="16.42578125" style="1" customWidth="1"/>
    <col min="3076" max="3076" width="15.7109375" style="1" customWidth="1"/>
    <col min="3077" max="3078" width="19.5703125" style="1" customWidth="1"/>
    <col min="3079" max="3079" width="13.5703125" style="1" customWidth="1"/>
    <col min="3080" max="3080" width="14.42578125" style="1" customWidth="1"/>
    <col min="3081" max="3328" width="9.140625" style="1"/>
    <col min="3329" max="3329" width="0.5703125" style="1" customWidth="1"/>
    <col min="3330" max="3330" width="156.42578125" style="1" customWidth="1"/>
    <col min="3331" max="3331" width="16.42578125" style="1" customWidth="1"/>
    <col min="3332" max="3332" width="15.7109375" style="1" customWidth="1"/>
    <col min="3333" max="3334" width="19.5703125" style="1" customWidth="1"/>
    <col min="3335" max="3335" width="13.5703125" style="1" customWidth="1"/>
    <col min="3336" max="3336" width="14.42578125" style="1" customWidth="1"/>
    <col min="3337" max="3584" width="9.140625" style="1"/>
    <col min="3585" max="3585" width="0.5703125" style="1" customWidth="1"/>
    <col min="3586" max="3586" width="156.42578125" style="1" customWidth="1"/>
    <col min="3587" max="3587" width="16.42578125" style="1" customWidth="1"/>
    <col min="3588" max="3588" width="15.7109375" style="1" customWidth="1"/>
    <col min="3589" max="3590" width="19.5703125" style="1" customWidth="1"/>
    <col min="3591" max="3591" width="13.5703125" style="1" customWidth="1"/>
    <col min="3592" max="3592" width="14.42578125" style="1" customWidth="1"/>
    <col min="3593" max="3840" width="9.140625" style="1"/>
    <col min="3841" max="3841" width="0.5703125" style="1" customWidth="1"/>
    <col min="3842" max="3842" width="156.42578125" style="1" customWidth="1"/>
    <col min="3843" max="3843" width="16.42578125" style="1" customWidth="1"/>
    <col min="3844" max="3844" width="15.7109375" style="1" customWidth="1"/>
    <col min="3845" max="3846" width="19.5703125" style="1" customWidth="1"/>
    <col min="3847" max="3847" width="13.5703125" style="1" customWidth="1"/>
    <col min="3848" max="3848" width="14.42578125" style="1" customWidth="1"/>
    <col min="3849" max="4096" width="9.140625" style="1"/>
    <col min="4097" max="4097" width="0.5703125" style="1" customWidth="1"/>
    <col min="4098" max="4098" width="156.42578125" style="1" customWidth="1"/>
    <col min="4099" max="4099" width="16.42578125" style="1" customWidth="1"/>
    <col min="4100" max="4100" width="15.7109375" style="1" customWidth="1"/>
    <col min="4101" max="4102" width="19.5703125" style="1" customWidth="1"/>
    <col min="4103" max="4103" width="13.5703125" style="1" customWidth="1"/>
    <col min="4104" max="4104" width="14.42578125" style="1" customWidth="1"/>
    <col min="4105" max="4352" width="9.140625" style="1"/>
    <col min="4353" max="4353" width="0.5703125" style="1" customWidth="1"/>
    <col min="4354" max="4354" width="156.42578125" style="1" customWidth="1"/>
    <col min="4355" max="4355" width="16.42578125" style="1" customWidth="1"/>
    <col min="4356" max="4356" width="15.7109375" style="1" customWidth="1"/>
    <col min="4357" max="4358" width="19.5703125" style="1" customWidth="1"/>
    <col min="4359" max="4359" width="13.5703125" style="1" customWidth="1"/>
    <col min="4360" max="4360" width="14.42578125" style="1" customWidth="1"/>
    <col min="4361" max="4608" width="9.140625" style="1"/>
    <col min="4609" max="4609" width="0.5703125" style="1" customWidth="1"/>
    <col min="4610" max="4610" width="156.42578125" style="1" customWidth="1"/>
    <col min="4611" max="4611" width="16.42578125" style="1" customWidth="1"/>
    <col min="4612" max="4612" width="15.7109375" style="1" customWidth="1"/>
    <col min="4613" max="4614" width="19.5703125" style="1" customWidth="1"/>
    <col min="4615" max="4615" width="13.5703125" style="1" customWidth="1"/>
    <col min="4616" max="4616" width="14.42578125" style="1" customWidth="1"/>
    <col min="4617" max="4864" width="9.140625" style="1"/>
    <col min="4865" max="4865" width="0.5703125" style="1" customWidth="1"/>
    <col min="4866" max="4866" width="156.42578125" style="1" customWidth="1"/>
    <col min="4867" max="4867" width="16.42578125" style="1" customWidth="1"/>
    <col min="4868" max="4868" width="15.7109375" style="1" customWidth="1"/>
    <col min="4869" max="4870" width="19.5703125" style="1" customWidth="1"/>
    <col min="4871" max="4871" width="13.5703125" style="1" customWidth="1"/>
    <col min="4872" max="4872" width="14.42578125" style="1" customWidth="1"/>
    <col min="4873" max="5120" width="9.140625" style="1"/>
    <col min="5121" max="5121" width="0.5703125" style="1" customWidth="1"/>
    <col min="5122" max="5122" width="156.42578125" style="1" customWidth="1"/>
    <col min="5123" max="5123" width="16.42578125" style="1" customWidth="1"/>
    <col min="5124" max="5124" width="15.7109375" style="1" customWidth="1"/>
    <col min="5125" max="5126" width="19.5703125" style="1" customWidth="1"/>
    <col min="5127" max="5127" width="13.5703125" style="1" customWidth="1"/>
    <col min="5128" max="5128" width="14.42578125" style="1" customWidth="1"/>
    <col min="5129" max="5376" width="9.140625" style="1"/>
    <col min="5377" max="5377" width="0.5703125" style="1" customWidth="1"/>
    <col min="5378" max="5378" width="156.42578125" style="1" customWidth="1"/>
    <col min="5379" max="5379" width="16.42578125" style="1" customWidth="1"/>
    <col min="5380" max="5380" width="15.7109375" style="1" customWidth="1"/>
    <col min="5381" max="5382" width="19.5703125" style="1" customWidth="1"/>
    <col min="5383" max="5383" width="13.5703125" style="1" customWidth="1"/>
    <col min="5384" max="5384" width="14.42578125" style="1" customWidth="1"/>
    <col min="5385" max="5632" width="9.140625" style="1"/>
    <col min="5633" max="5633" width="0.5703125" style="1" customWidth="1"/>
    <col min="5634" max="5634" width="156.42578125" style="1" customWidth="1"/>
    <col min="5635" max="5635" width="16.42578125" style="1" customWidth="1"/>
    <col min="5636" max="5636" width="15.7109375" style="1" customWidth="1"/>
    <col min="5637" max="5638" width="19.5703125" style="1" customWidth="1"/>
    <col min="5639" max="5639" width="13.5703125" style="1" customWidth="1"/>
    <col min="5640" max="5640" width="14.42578125" style="1" customWidth="1"/>
    <col min="5641" max="5888" width="9.140625" style="1"/>
    <col min="5889" max="5889" width="0.5703125" style="1" customWidth="1"/>
    <col min="5890" max="5890" width="156.42578125" style="1" customWidth="1"/>
    <col min="5891" max="5891" width="16.42578125" style="1" customWidth="1"/>
    <col min="5892" max="5892" width="15.7109375" style="1" customWidth="1"/>
    <col min="5893" max="5894" width="19.5703125" style="1" customWidth="1"/>
    <col min="5895" max="5895" width="13.5703125" style="1" customWidth="1"/>
    <col min="5896" max="5896" width="14.42578125" style="1" customWidth="1"/>
    <col min="5897" max="6144" width="9.140625" style="1"/>
    <col min="6145" max="6145" width="0.5703125" style="1" customWidth="1"/>
    <col min="6146" max="6146" width="156.42578125" style="1" customWidth="1"/>
    <col min="6147" max="6147" width="16.42578125" style="1" customWidth="1"/>
    <col min="6148" max="6148" width="15.7109375" style="1" customWidth="1"/>
    <col min="6149" max="6150" width="19.5703125" style="1" customWidth="1"/>
    <col min="6151" max="6151" width="13.5703125" style="1" customWidth="1"/>
    <col min="6152" max="6152" width="14.42578125" style="1" customWidth="1"/>
    <col min="6153" max="6400" width="9.140625" style="1"/>
    <col min="6401" max="6401" width="0.5703125" style="1" customWidth="1"/>
    <col min="6402" max="6402" width="156.42578125" style="1" customWidth="1"/>
    <col min="6403" max="6403" width="16.42578125" style="1" customWidth="1"/>
    <col min="6404" max="6404" width="15.7109375" style="1" customWidth="1"/>
    <col min="6405" max="6406" width="19.5703125" style="1" customWidth="1"/>
    <col min="6407" max="6407" width="13.5703125" style="1" customWidth="1"/>
    <col min="6408" max="6408" width="14.42578125" style="1" customWidth="1"/>
    <col min="6409" max="6656" width="9.140625" style="1"/>
    <col min="6657" max="6657" width="0.5703125" style="1" customWidth="1"/>
    <col min="6658" max="6658" width="156.42578125" style="1" customWidth="1"/>
    <col min="6659" max="6659" width="16.42578125" style="1" customWidth="1"/>
    <col min="6660" max="6660" width="15.7109375" style="1" customWidth="1"/>
    <col min="6661" max="6662" width="19.5703125" style="1" customWidth="1"/>
    <col min="6663" max="6663" width="13.5703125" style="1" customWidth="1"/>
    <col min="6664" max="6664" width="14.42578125" style="1" customWidth="1"/>
    <col min="6665" max="6912" width="9.140625" style="1"/>
    <col min="6913" max="6913" width="0.5703125" style="1" customWidth="1"/>
    <col min="6914" max="6914" width="156.42578125" style="1" customWidth="1"/>
    <col min="6915" max="6915" width="16.42578125" style="1" customWidth="1"/>
    <col min="6916" max="6916" width="15.7109375" style="1" customWidth="1"/>
    <col min="6917" max="6918" width="19.5703125" style="1" customWidth="1"/>
    <col min="6919" max="6919" width="13.5703125" style="1" customWidth="1"/>
    <col min="6920" max="6920" width="14.42578125" style="1" customWidth="1"/>
    <col min="6921" max="7168" width="9.140625" style="1"/>
    <col min="7169" max="7169" width="0.5703125" style="1" customWidth="1"/>
    <col min="7170" max="7170" width="156.42578125" style="1" customWidth="1"/>
    <col min="7171" max="7171" width="16.42578125" style="1" customWidth="1"/>
    <col min="7172" max="7172" width="15.7109375" style="1" customWidth="1"/>
    <col min="7173" max="7174" width="19.5703125" style="1" customWidth="1"/>
    <col min="7175" max="7175" width="13.5703125" style="1" customWidth="1"/>
    <col min="7176" max="7176" width="14.42578125" style="1" customWidth="1"/>
    <col min="7177" max="7424" width="9.140625" style="1"/>
    <col min="7425" max="7425" width="0.5703125" style="1" customWidth="1"/>
    <col min="7426" max="7426" width="156.42578125" style="1" customWidth="1"/>
    <col min="7427" max="7427" width="16.42578125" style="1" customWidth="1"/>
    <col min="7428" max="7428" width="15.7109375" style="1" customWidth="1"/>
    <col min="7429" max="7430" width="19.5703125" style="1" customWidth="1"/>
    <col min="7431" max="7431" width="13.5703125" style="1" customWidth="1"/>
    <col min="7432" max="7432" width="14.42578125" style="1" customWidth="1"/>
    <col min="7433" max="7680" width="9.140625" style="1"/>
    <col min="7681" max="7681" width="0.5703125" style="1" customWidth="1"/>
    <col min="7682" max="7682" width="156.42578125" style="1" customWidth="1"/>
    <col min="7683" max="7683" width="16.42578125" style="1" customWidth="1"/>
    <col min="7684" max="7684" width="15.7109375" style="1" customWidth="1"/>
    <col min="7685" max="7686" width="19.5703125" style="1" customWidth="1"/>
    <col min="7687" max="7687" width="13.5703125" style="1" customWidth="1"/>
    <col min="7688" max="7688" width="14.42578125" style="1" customWidth="1"/>
    <col min="7689" max="7936" width="9.140625" style="1"/>
    <col min="7937" max="7937" width="0.5703125" style="1" customWidth="1"/>
    <col min="7938" max="7938" width="156.42578125" style="1" customWidth="1"/>
    <col min="7939" max="7939" width="16.42578125" style="1" customWidth="1"/>
    <col min="7940" max="7940" width="15.7109375" style="1" customWidth="1"/>
    <col min="7941" max="7942" width="19.5703125" style="1" customWidth="1"/>
    <col min="7943" max="7943" width="13.5703125" style="1" customWidth="1"/>
    <col min="7944" max="7944" width="14.42578125" style="1" customWidth="1"/>
    <col min="7945" max="8192" width="9.140625" style="1"/>
    <col min="8193" max="8193" width="0.5703125" style="1" customWidth="1"/>
    <col min="8194" max="8194" width="156.42578125" style="1" customWidth="1"/>
    <col min="8195" max="8195" width="16.42578125" style="1" customWidth="1"/>
    <col min="8196" max="8196" width="15.7109375" style="1" customWidth="1"/>
    <col min="8197" max="8198" width="19.5703125" style="1" customWidth="1"/>
    <col min="8199" max="8199" width="13.5703125" style="1" customWidth="1"/>
    <col min="8200" max="8200" width="14.42578125" style="1" customWidth="1"/>
    <col min="8201" max="8448" width="9.140625" style="1"/>
    <col min="8449" max="8449" width="0.5703125" style="1" customWidth="1"/>
    <col min="8450" max="8450" width="156.42578125" style="1" customWidth="1"/>
    <col min="8451" max="8451" width="16.42578125" style="1" customWidth="1"/>
    <col min="8452" max="8452" width="15.7109375" style="1" customWidth="1"/>
    <col min="8453" max="8454" width="19.5703125" style="1" customWidth="1"/>
    <col min="8455" max="8455" width="13.5703125" style="1" customWidth="1"/>
    <col min="8456" max="8456" width="14.42578125" style="1" customWidth="1"/>
    <col min="8457" max="8704" width="9.140625" style="1"/>
    <col min="8705" max="8705" width="0.5703125" style="1" customWidth="1"/>
    <col min="8706" max="8706" width="156.42578125" style="1" customWidth="1"/>
    <col min="8707" max="8707" width="16.42578125" style="1" customWidth="1"/>
    <col min="8708" max="8708" width="15.7109375" style="1" customWidth="1"/>
    <col min="8709" max="8710" width="19.5703125" style="1" customWidth="1"/>
    <col min="8711" max="8711" width="13.5703125" style="1" customWidth="1"/>
    <col min="8712" max="8712" width="14.42578125" style="1" customWidth="1"/>
    <col min="8713" max="8960" width="9.140625" style="1"/>
    <col min="8961" max="8961" width="0.5703125" style="1" customWidth="1"/>
    <col min="8962" max="8962" width="156.42578125" style="1" customWidth="1"/>
    <col min="8963" max="8963" width="16.42578125" style="1" customWidth="1"/>
    <col min="8964" max="8964" width="15.7109375" style="1" customWidth="1"/>
    <col min="8965" max="8966" width="19.5703125" style="1" customWidth="1"/>
    <col min="8967" max="8967" width="13.5703125" style="1" customWidth="1"/>
    <col min="8968" max="8968" width="14.42578125" style="1" customWidth="1"/>
    <col min="8969" max="9216" width="9.140625" style="1"/>
    <col min="9217" max="9217" width="0.5703125" style="1" customWidth="1"/>
    <col min="9218" max="9218" width="156.42578125" style="1" customWidth="1"/>
    <col min="9219" max="9219" width="16.42578125" style="1" customWidth="1"/>
    <col min="9220" max="9220" width="15.7109375" style="1" customWidth="1"/>
    <col min="9221" max="9222" width="19.5703125" style="1" customWidth="1"/>
    <col min="9223" max="9223" width="13.5703125" style="1" customWidth="1"/>
    <col min="9224" max="9224" width="14.42578125" style="1" customWidth="1"/>
    <col min="9225" max="9472" width="9.140625" style="1"/>
    <col min="9473" max="9473" width="0.5703125" style="1" customWidth="1"/>
    <col min="9474" max="9474" width="156.42578125" style="1" customWidth="1"/>
    <col min="9475" max="9475" width="16.42578125" style="1" customWidth="1"/>
    <col min="9476" max="9476" width="15.7109375" style="1" customWidth="1"/>
    <col min="9477" max="9478" width="19.5703125" style="1" customWidth="1"/>
    <col min="9479" max="9479" width="13.5703125" style="1" customWidth="1"/>
    <col min="9480" max="9480" width="14.42578125" style="1" customWidth="1"/>
    <col min="9481" max="9728" width="9.140625" style="1"/>
    <col min="9729" max="9729" width="0.5703125" style="1" customWidth="1"/>
    <col min="9730" max="9730" width="156.42578125" style="1" customWidth="1"/>
    <col min="9731" max="9731" width="16.42578125" style="1" customWidth="1"/>
    <col min="9732" max="9732" width="15.7109375" style="1" customWidth="1"/>
    <col min="9733" max="9734" width="19.5703125" style="1" customWidth="1"/>
    <col min="9735" max="9735" width="13.5703125" style="1" customWidth="1"/>
    <col min="9736" max="9736" width="14.42578125" style="1" customWidth="1"/>
    <col min="9737" max="9984" width="9.140625" style="1"/>
    <col min="9985" max="9985" width="0.5703125" style="1" customWidth="1"/>
    <col min="9986" max="9986" width="156.42578125" style="1" customWidth="1"/>
    <col min="9987" max="9987" width="16.42578125" style="1" customWidth="1"/>
    <col min="9988" max="9988" width="15.7109375" style="1" customWidth="1"/>
    <col min="9989" max="9990" width="19.5703125" style="1" customWidth="1"/>
    <col min="9991" max="9991" width="13.5703125" style="1" customWidth="1"/>
    <col min="9992" max="9992" width="14.42578125" style="1" customWidth="1"/>
    <col min="9993" max="10240" width="9.140625" style="1"/>
    <col min="10241" max="10241" width="0.5703125" style="1" customWidth="1"/>
    <col min="10242" max="10242" width="156.42578125" style="1" customWidth="1"/>
    <col min="10243" max="10243" width="16.42578125" style="1" customWidth="1"/>
    <col min="10244" max="10244" width="15.7109375" style="1" customWidth="1"/>
    <col min="10245" max="10246" width="19.5703125" style="1" customWidth="1"/>
    <col min="10247" max="10247" width="13.5703125" style="1" customWidth="1"/>
    <col min="10248" max="10248" width="14.42578125" style="1" customWidth="1"/>
    <col min="10249" max="10496" width="9.140625" style="1"/>
    <col min="10497" max="10497" width="0.5703125" style="1" customWidth="1"/>
    <col min="10498" max="10498" width="156.42578125" style="1" customWidth="1"/>
    <col min="10499" max="10499" width="16.42578125" style="1" customWidth="1"/>
    <col min="10500" max="10500" width="15.7109375" style="1" customWidth="1"/>
    <col min="10501" max="10502" width="19.5703125" style="1" customWidth="1"/>
    <col min="10503" max="10503" width="13.5703125" style="1" customWidth="1"/>
    <col min="10504" max="10504" width="14.42578125" style="1" customWidth="1"/>
    <col min="10505" max="10752" width="9.140625" style="1"/>
    <col min="10753" max="10753" width="0.5703125" style="1" customWidth="1"/>
    <col min="10754" max="10754" width="156.42578125" style="1" customWidth="1"/>
    <col min="10755" max="10755" width="16.42578125" style="1" customWidth="1"/>
    <col min="10756" max="10756" width="15.7109375" style="1" customWidth="1"/>
    <col min="10757" max="10758" width="19.5703125" style="1" customWidth="1"/>
    <col min="10759" max="10759" width="13.5703125" style="1" customWidth="1"/>
    <col min="10760" max="10760" width="14.42578125" style="1" customWidth="1"/>
    <col min="10761" max="11008" width="9.140625" style="1"/>
    <col min="11009" max="11009" width="0.5703125" style="1" customWidth="1"/>
    <col min="11010" max="11010" width="156.42578125" style="1" customWidth="1"/>
    <col min="11011" max="11011" width="16.42578125" style="1" customWidth="1"/>
    <col min="11012" max="11012" width="15.7109375" style="1" customWidth="1"/>
    <col min="11013" max="11014" width="19.5703125" style="1" customWidth="1"/>
    <col min="11015" max="11015" width="13.5703125" style="1" customWidth="1"/>
    <col min="11016" max="11016" width="14.42578125" style="1" customWidth="1"/>
    <col min="11017" max="11264" width="9.140625" style="1"/>
    <col min="11265" max="11265" width="0.5703125" style="1" customWidth="1"/>
    <col min="11266" max="11266" width="156.42578125" style="1" customWidth="1"/>
    <col min="11267" max="11267" width="16.42578125" style="1" customWidth="1"/>
    <col min="11268" max="11268" width="15.7109375" style="1" customWidth="1"/>
    <col min="11269" max="11270" width="19.5703125" style="1" customWidth="1"/>
    <col min="11271" max="11271" width="13.5703125" style="1" customWidth="1"/>
    <col min="11272" max="11272" width="14.42578125" style="1" customWidth="1"/>
    <col min="11273" max="11520" width="9.140625" style="1"/>
    <col min="11521" max="11521" width="0.5703125" style="1" customWidth="1"/>
    <col min="11522" max="11522" width="156.42578125" style="1" customWidth="1"/>
    <col min="11523" max="11523" width="16.42578125" style="1" customWidth="1"/>
    <col min="11524" max="11524" width="15.7109375" style="1" customWidth="1"/>
    <col min="11525" max="11526" width="19.5703125" style="1" customWidth="1"/>
    <col min="11527" max="11527" width="13.5703125" style="1" customWidth="1"/>
    <col min="11528" max="11528" width="14.42578125" style="1" customWidth="1"/>
    <col min="11529" max="11776" width="9.140625" style="1"/>
    <col min="11777" max="11777" width="0.5703125" style="1" customWidth="1"/>
    <col min="11778" max="11778" width="156.42578125" style="1" customWidth="1"/>
    <col min="11779" max="11779" width="16.42578125" style="1" customWidth="1"/>
    <col min="11780" max="11780" width="15.7109375" style="1" customWidth="1"/>
    <col min="11781" max="11782" width="19.5703125" style="1" customWidth="1"/>
    <col min="11783" max="11783" width="13.5703125" style="1" customWidth="1"/>
    <col min="11784" max="11784" width="14.42578125" style="1" customWidth="1"/>
    <col min="11785" max="12032" width="9.140625" style="1"/>
    <col min="12033" max="12033" width="0.5703125" style="1" customWidth="1"/>
    <col min="12034" max="12034" width="156.42578125" style="1" customWidth="1"/>
    <col min="12035" max="12035" width="16.42578125" style="1" customWidth="1"/>
    <col min="12036" max="12036" width="15.7109375" style="1" customWidth="1"/>
    <col min="12037" max="12038" width="19.5703125" style="1" customWidth="1"/>
    <col min="12039" max="12039" width="13.5703125" style="1" customWidth="1"/>
    <col min="12040" max="12040" width="14.42578125" style="1" customWidth="1"/>
    <col min="12041" max="12288" width="9.140625" style="1"/>
    <col min="12289" max="12289" width="0.5703125" style="1" customWidth="1"/>
    <col min="12290" max="12290" width="156.42578125" style="1" customWidth="1"/>
    <col min="12291" max="12291" width="16.42578125" style="1" customWidth="1"/>
    <col min="12292" max="12292" width="15.7109375" style="1" customWidth="1"/>
    <col min="12293" max="12294" width="19.5703125" style="1" customWidth="1"/>
    <col min="12295" max="12295" width="13.5703125" style="1" customWidth="1"/>
    <col min="12296" max="12296" width="14.42578125" style="1" customWidth="1"/>
    <col min="12297" max="12544" width="9.140625" style="1"/>
    <col min="12545" max="12545" width="0.5703125" style="1" customWidth="1"/>
    <col min="12546" max="12546" width="156.42578125" style="1" customWidth="1"/>
    <col min="12547" max="12547" width="16.42578125" style="1" customWidth="1"/>
    <col min="12548" max="12548" width="15.7109375" style="1" customWidth="1"/>
    <col min="12549" max="12550" width="19.5703125" style="1" customWidth="1"/>
    <col min="12551" max="12551" width="13.5703125" style="1" customWidth="1"/>
    <col min="12552" max="12552" width="14.42578125" style="1" customWidth="1"/>
    <col min="12553" max="12800" width="9.140625" style="1"/>
    <col min="12801" max="12801" width="0.5703125" style="1" customWidth="1"/>
    <col min="12802" max="12802" width="156.42578125" style="1" customWidth="1"/>
    <col min="12803" max="12803" width="16.42578125" style="1" customWidth="1"/>
    <col min="12804" max="12804" width="15.7109375" style="1" customWidth="1"/>
    <col min="12805" max="12806" width="19.5703125" style="1" customWidth="1"/>
    <col min="12807" max="12807" width="13.5703125" style="1" customWidth="1"/>
    <col min="12808" max="12808" width="14.42578125" style="1" customWidth="1"/>
    <col min="12809" max="13056" width="9.140625" style="1"/>
    <col min="13057" max="13057" width="0.5703125" style="1" customWidth="1"/>
    <col min="13058" max="13058" width="156.42578125" style="1" customWidth="1"/>
    <col min="13059" max="13059" width="16.42578125" style="1" customWidth="1"/>
    <col min="13060" max="13060" width="15.7109375" style="1" customWidth="1"/>
    <col min="13061" max="13062" width="19.5703125" style="1" customWidth="1"/>
    <col min="13063" max="13063" width="13.5703125" style="1" customWidth="1"/>
    <col min="13064" max="13064" width="14.42578125" style="1" customWidth="1"/>
    <col min="13065" max="13312" width="9.140625" style="1"/>
    <col min="13313" max="13313" width="0.5703125" style="1" customWidth="1"/>
    <col min="13314" max="13314" width="156.42578125" style="1" customWidth="1"/>
    <col min="13315" max="13315" width="16.42578125" style="1" customWidth="1"/>
    <col min="13316" max="13316" width="15.7109375" style="1" customWidth="1"/>
    <col min="13317" max="13318" width="19.5703125" style="1" customWidth="1"/>
    <col min="13319" max="13319" width="13.5703125" style="1" customWidth="1"/>
    <col min="13320" max="13320" width="14.42578125" style="1" customWidth="1"/>
    <col min="13321" max="13568" width="9.140625" style="1"/>
    <col min="13569" max="13569" width="0.5703125" style="1" customWidth="1"/>
    <col min="13570" max="13570" width="156.42578125" style="1" customWidth="1"/>
    <col min="13571" max="13571" width="16.42578125" style="1" customWidth="1"/>
    <col min="13572" max="13572" width="15.7109375" style="1" customWidth="1"/>
    <col min="13573" max="13574" width="19.5703125" style="1" customWidth="1"/>
    <col min="13575" max="13575" width="13.5703125" style="1" customWidth="1"/>
    <col min="13576" max="13576" width="14.42578125" style="1" customWidth="1"/>
    <col min="13577" max="13824" width="9.140625" style="1"/>
    <col min="13825" max="13825" width="0.5703125" style="1" customWidth="1"/>
    <col min="13826" max="13826" width="156.42578125" style="1" customWidth="1"/>
    <col min="13827" max="13827" width="16.42578125" style="1" customWidth="1"/>
    <col min="13828" max="13828" width="15.7109375" style="1" customWidth="1"/>
    <col min="13829" max="13830" width="19.5703125" style="1" customWidth="1"/>
    <col min="13831" max="13831" width="13.5703125" style="1" customWidth="1"/>
    <col min="13832" max="13832" width="14.42578125" style="1" customWidth="1"/>
    <col min="13833" max="14080" width="9.140625" style="1"/>
    <col min="14081" max="14081" width="0.5703125" style="1" customWidth="1"/>
    <col min="14082" max="14082" width="156.42578125" style="1" customWidth="1"/>
    <col min="14083" max="14083" width="16.42578125" style="1" customWidth="1"/>
    <col min="14084" max="14084" width="15.7109375" style="1" customWidth="1"/>
    <col min="14085" max="14086" width="19.5703125" style="1" customWidth="1"/>
    <col min="14087" max="14087" width="13.5703125" style="1" customWidth="1"/>
    <col min="14088" max="14088" width="14.42578125" style="1" customWidth="1"/>
    <col min="14089" max="14336" width="9.140625" style="1"/>
    <col min="14337" max="14337" width="0.5703125" style="1" customWidth="1"/>
    <col min="14338" max="14338" width="156.42578125" style="1" customWidth="1"/>
    <col min="14339" max="14339" width="16.42578125" style="1" customWidth="1"/>
    <col min="14340" max="14340" width="15.7109375" style="1" customWidth="1"/>
    <col min="14341" max="14342" width="19.5703125" style="1" customWidth="1"/>
    <col min="14343" max="14343" width="13.5703125" style="1" customWidth="1"/>
    <col min="14344" max="14344" width="14.42578125" style="1" customWidth="1"/>
    <col min="14345" max="14592" width="9.140625" style="1"/>
    <col min="14593" max="14593" width="0.5703125" style="1" customWidth="1"/>
    <col min="14594" max="14594" width="156.42578125" style="1" customWidth="1"/>
    <col min="14595" max="14595" width="16.42578125" style="1" customWidth="1"/>
    <col min="14596" max="14596" width="15.7109375" style="1" customWidth="1"/>
    <col min="14597" max="14598" width="19.5703125" style="1" customWidth="1"/>
    <col min="14599" max="14599" width="13.5703125" style="1" customWidth="1"/>
    <col min="14600" max="14600" width="14.42578125" style="1" customWidth="1"/>
    <col min="14601" max="14848" width="9.140625" style="1"/>
    <col min="14849" max="14849" width="0.5703125" style="1" customWidth="1"/>
    <col min="14850" max="14850" width="156.42578125" style="1" customWidth="1"/>
    <col min="14851" max="14851" width="16.42578125" style="1" customWidth="1"/>
    <col min="14852" max="14852" width="15.7109375" style="1" customWidth="1"/>
    <col min="14853" max="14854" width="19.5703125" style="1" customWidth="1"/>
    <col min="14855" max="14855" width="13.5703125" style="1" customWidth="1"/>
    <col min="14856" max="14856" width="14.42578125" style="1" customWidth="1"/>
    <col min="14857" max="15104" width="9.140625" style="1"/>
    <col min="15105" max="15105" width="0.5703125" style="1" customWidth="1"/>
    <col min="15106" max="15106" width="156.42578125" style="1" customWidth="1"/>
    <col min="15107" max="15107" width="16.42578125" style="1" customWidth="1"/>
    <col min="15108" max="15108" width="15.7109375" style="1" customWidth="1"/>
    <col min="15109" max="15110" width="19.5703125" style="1" customWidth="1"/>
    <col min="15111" max="15111" width="13.5703125" style="1" customWidth="1"/>
    <col min="15112" max="15112" width="14.42578125" style="1" customWidth="1"/>
    <col min="15113" max="15360" width="9.140625" style="1"/>
    <col min="15361" max="15361" width="0.5703125" style="1" customWidth="1"/>
    <col min="15362" max="15362" width="156.42578125" style="1" customWidth="1"/>
    <col min="15363" max="15363" width="16.42578125" style="1" customWidth="1"/>
    <col min="15364" max="15364" width="15.7109375" style="1" customWidth="1"/>
    <col min="15365" max="15366" width="19.5703125" style="1" customWidth="1"/>
    <col min="15367" max="15367" width="13.5703125" style="1" customWidth="1"/>
    <col min="15368" max="15368" width="14.42578125" style="1" customWidth="1"/>
    <col min="15369" max="15616" width="9.140625" style="1"/>
    <col min="15617" max="15617" width="0.5703125" style="1" customWidth="1"/>
    <col min="15618" max="15618" width="156.42578125" style="1" customWidth="1"/>
    <col min="15619" max="15619" width="16.42578125" style="1" customWidth="1"/>
    <col min="15620" max="15620" width="15.7109375" style="1" customWidth="1"/>
    <col min="15621" max="15622" width="19.5703125" style="1" customWidth="1"/>
    <col min="15623" max="15623" width="13.5703125" style="1" customWidth="1"/>
    <col min="15624" max="15624" width="14.42578125" style="1" customWidth="1"/>
    <col min="15625" max="15872" width="9.140625" style="1"/>
    <col min="15873" max="15873" width="0.5703125" style="1" customWidth="1"/>
    <col min="15874" max="15874" width="156.42578125" style="1" customWidth="1"/>
    <col min="15875" max="15875" width="16.42578125" style="1" customWidth="1"/>
    <col min="15876" max="15876" width="15.7109375" style="1" customWidth="1"/>
    <col min="15877" max="15878" width="19.5703125" style="1" customWidth="1"/>
    <col min="15879" max="15879" width="13.5703125" style="1" customWidth="1"/>
    <col min="15880" max="15880" width="14.42578125" style="1" customWidth="1"/>
    <col min="15881" max="16128" width="9.140625" style="1"/>
    <col min="16129" max="16129" width="0.5703125" style="1" customWidth="1"/>
    <col min="16130" max="16130" width="156.42578125" style="1" customWidth="1"/>
    <col min="16131" max="16131" width="16.42578125" style="1" customWidth="1"/>
    <col min="16132" max="16132" width="15.7109375" style="1" customWidth="1"/>
    <col min="16133" max="16134" width="19.5703125" style="1" customWidth="1"/>
    <col min="16135" max="16135" width="13.5703125" style="1" customWidth="1"/>
    <col min="16136" max="16136" width="14.42578125" style="1" customWidth="1"/>
    <col min="16137" max="16384" width="9.140625" style="1"/>
  </cols>
  <sheetData>
    <row r="1" spans="1:37" ht="12.75" x14ac:dyDescent="0.2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x14ac:dyDescent="0.2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3.25" x14ac:dyDescent="0.35">
      <c r="B3" s="3"/>
      <c r="C3" s="3"/>
      <c r="D3" s="3"/>
      <c r="E3" s="3"/>
      <c r="F3" s="3"/>
      <c r="G3" s="3"/>
      <c r="H3" s="3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6.25" x14ac:dyDescent="0.4">
      <c r="A4" s="5" t="str">
        <f>'[6]Data Entry'!A2:I2</f>
        <v xml:space="preserve"> July 2021</v>
      </c>
      <c r="B4" s="30" t="s">
        <v>0</v>
      </c>
      <c r="C4" s="30"/>
      <c r="D4" s="30"/>
      <c r="E4" s="30"/>
      <c r="F4" s="30"/>
      <c r="G4" s="30"/>
      <c r="H4" s="30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3.25" x14ac:dyDescent="0.35">
      <c r="B5" s="31" t="s">
        <v>1</v>
      </c>
      <c r="C5" s="31"/>
      <c r="D5" s="31"/>
      <c r="E5" s="31"/>
      <c r="F5" s="31"/>
      <c r="G5" s="31"/>
      <c r="H5" s="31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1.45" customHeight="1" x14ac:dyDescent="0.35">
      <c r="B6" s="6"/>
      <c r="C6" s="6"/>
      <c r="D6" s="6"/>
      <c r="E6" s="6"/>
      <c r="F6" s="6"/>
      <c r="G6" s="6"/>
      <c r="H6" s="6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6.25" x14ac:dyDescent="0.4">
      <c r="B7" s="32" t="s">
        <v>2</v>
      </c>
      <c r="C7" s="32"/>
      <c r="D7" s="32"/>
      <c r="E7" s="32"/>
      <c r="F7" s="32"/>
      <c r="G7" s="32"/>
      <c r="H7" s="32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3.6" customHeight="1" x14ac:dyDescent="0.4">
      <c r="B8" s="33" t="str">
        <f>[6]Summary!A4</f>
        <v xml:space="preserve"> July 2021</v>
      </c>
      <c r="C8" s="33"/>
      <c r="D8" s="33"/>
      <c r="E8" s="33"/>
      <c r="F8" s="33"/>
      <c r="G8" s="33"/>
      <c r="H8" s="33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26.25" customHeight="1" thickBot="1" x14ac:dyDescent="0.4">
      <c r="B9" s="34"/>
      <c r="C9" s="34"/>
      <c r="D9" s="34"/>
      <c r="E9" s="34"/>
      <c r="F9" s="34"/>
      <c r="G9" s="34"/>
      <c r="H9" s="3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23.25" x14ac:dyDescent="0.35">
      <c r="B10" s="46" t="s">
        <v>3</v>
      </c>
      <c r="C10" s="49" t="s">
        <v>4</v>
      </c>
      <c r="D10" s="52" t="s">
        <v>5</v>
      </c>
      <c r="E10" s="7"/>
      <c r="F10" s="7"/>
      <c r="G10" s="8"/>
      <c r="H10" s="9"/>
      <c r="I10" s="10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23.25" x14ac:dyDescent="0.35">
      <c r="B11" s="47"/>
      <c r="C11" s="50"/>
      <c r="D11" s="53"/>
      <c r="E11" s="11" t="str">
        <f>'[6]Contribution to change'!E8</f>
        <v>Index</v>
      </c>
      <c r="F11" s="11" t="str">
        <f>'[6]Contribution to change'!F8</f>
        <v>Index</v>
      </c>
      <c r="G11" s="35" t="s">
        <v>6</v>
      </c>
      <c r="H11" s="36">
        <f>'[6]Contribution to change'!H8</f>
        <v>0</v>
      </c>
      <c r="I11" s="10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23.25" x14ac:dyDescent="0.35">
      <c r="B12" s="47"/>
      <c r="C12" s="50"/>
      <c r="D12" s="53"/>
      <c r="E12" s="11" t="str">
        <f>'[6]Contribution to change'!E9</f>
        <v>June</v>
      </c>
      <c r="F12" s="12" t="str">
        <f>'[6]Contribution to change'!F9</f>
        <v>July</v>
      </c>
      <c r="G12" s="55" t="str">
        <f>E12</f>
        <v>June</v>
      </c>
      <c r="H12" s="36"/>
      <c r="I12" s="10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24" thickBot="1" x14ac:dyDescent="0.4">
      <c r="B13" s="47"/>
      <c r="C13" s="50"/>
      <c r="D13" s="53"/>
      <c r="E13" s="11">
        <f>'[6]Contribution to change'!E10</f>
        <v>2021</v>
      </c>
      <c r="F13" s="11">
        <f>'[6]Contribution to change'!F10</f>
        <v>2021</v>
      </c>
      <c r="G13" s="35">
        <f>$E$13</f>
        <v>2021</v>
      </c>
      <c r="H13" s="36"/>
      <c r="I13" s="10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28.5" customHeight="1" thickBot="1" x14ac:dyDescent="0.4">
      <c r="B14" s="48"/>
      <c r="C14" s="51"/>
      <c r="D14" s="54"/>
      <c r="E14" s="13"/>
      <c r="F14" s="13"/>
      <c r="G14" s="14" t="s">
        <v>7</v>
      </c>
      <c r="H14" s="15" t="s">
        <v>8</v>
      </c>
      <c r="I14" s="10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3.25" x14ac:dyDescent="0.35">
      <c r="B15" s="16"/>
      <c r="C15" s="11"/>
      <c r="D15" s="17"/>
      <c r="E15" s="17"/>
      <c r="F15" s="17"/>
      <c r="G15" s="11"/>
      <c r="H15" s="29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3.25" x14ac:dyDescent="0.35">
      <c r="B16" s="16" t="s">
        <v>9</v>
      </c>
      <c r="C16" s="11">
        <f>'[6]Contribution to change'!C14</f>
        <v>3011</v>
      </c>
      <c r="D16" s="19">
        <f>'[6]Contribution to change'!D14</f>
        <v>30.11</v>
      </c>
      <c r="E16" s="19">
        <f>'[6]Contribution to change'!E14</f>
        <v>265.39147756202374</v>
      </c>
      <c r="F16" s="19">
        <f>'[6]Contribution to change'!F14</f>
        <v>267.72180148486893</v>
      </c>
      <c r="G16" s="19">
        <f>'[6]Contribution to change'!G14</f>
        <v>2.3303239228451957</v>
      </c>
      <c r="H16" s="20">
        <f>'[6]Contribution to change'!H14</f>
        <v>0.87807036768940094</v>
      </c>
      <c r="I16" s="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23.25" x14ac:dyDescent="0.35">
      <c r="B17" s="16" t="s">
        <v>10</v>
      </c>
      <c r="C17" s="11">
        <f>'[6]Contribution to change'!C15</f>
        <v>373</v>
      </c>
      <c r="D17" s="19">
        <f>'[6]Contribution to change'!D15</f>
        <v>3.73</v>
      </c>
      <c r="E17" s="19">
        <f>'[6]Contribution to change'!E15</f>
        <v>211.04516623188732</v>
      </c>
      <c r="F17" s="19">
        <f>'[6]Contribution to change'!F15</f>
        <v>212.75019500775937</v>
      </c>
      <c r="G17" s="19">
        <f>'[6]Contribution to change'!G15</f>
        <v>1.8000000000000114</v>
      </c>
      <c r="H17" s="20">
        <f>'[6]Contribution to change'!H15</f>
        <v>0.85308056872038451</v>
      </c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23.25" x14ac:dyDescent="0.35">
      <c r="B18" s="16" t="s">
        <v>11</v>
      </c>
      <c r="C18" s="11">
        <f>'[6]Contribution to change'!C16</f>
        <v>332</v>
      </c>
      <c r="D18" s="19">
        <f>'[6]Contribution to change'!D16</f>
        <v>3.32</v>
      </c>
      <c r="E18" s="19">
        <f>'[6]Contribution to change'!E16</f>
        <v>64.919864523372638</v>
      </c>
      <c r="F18" s="19">
        <f>'[6]Contribution to change'!F16</f>
        <v>66.087734973989171</v>
      </c>
      <c r="G18" s="19">
        <f>'[6]Contribution to change'!G16</f>
        <v>1.1999999999999886</v>
      </c>
      <c r="H18" s="20">
        <f>'[6]Contribution to change'!H16</f>
        <v>1.8489984591679329</v>
      </c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23.25" x14ac:dyDescent="0.35">
      <c r="B19" s="16" t="s">
        <v>12</v>
      </c>
      <c r="C19" s="11">
        <f>'[6]Contribution to change'!C17</f>
        <v>1735</v>
      </c>
      <c r="D19" s="19">
        <f>'[6]Contribution to change'!D17</f>
        <v>17.349999999999998</v>
      </c>
      <c r="E19" s="19">
        <f>'[6]Contribution to change'!E17</f>
        <v>165.87144006305346</v>
      </c>
      <c r="F19" s="19">
        <f>'[6]Contribution to change'!F17</f>
        <v>167.39562431800263</v>
      </c>
      <c r="G19" s="19">
        <f>'[6]Contribution to change'!G17</f>
        <v>1.5</v>
      </c>
      <c r="H19" s="20">
        <f>'[6]Contribution to change'!H17</f>
        <v>0.90415913200723319</v>
      </c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23.25" x14ac:dyDescent="0.35">
      <c r="B20" s="16" t="s">
        <v>13</v>
      </c>
      <c r="C20" s="11">
        <f>'[6]Contribution to change'!C18</f>
        <v>857</v>
      </c>
      <c r="D20" s="19">
        <f>'[6]Contribution to change'!D18</f>
        <v>8.57</v>
      </c>
      <c r="E20" s="19">
        <f>'[6]Contribution to change'!E18</f>
        <v>150.41493654988875</v>
      </c>
      <c r="F20" s="19">
        <f>'[6]Contribution to change'!F18</f>
        <v>151.75550671799238</v>
      </c>
      <c r="G20" s="19">
        <f>'[6]Contribution to change'!G18</f>
        <v>1.4000000000000057</v>
      </c>
      <c r="H20" s="20">
        <f>'[6]Contribution to change'!H18</f>
        <v>0.93085106382979099</v>
      </c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23.25" x14ac:dyDescent="0.35">
      <c r="B21" s="16" t="s">
        <v>14</v>
      </c>
      <c r="C21" s="11">
        <f>'[6]Contribution to change'!C19</f>
        <v>278</v>
      </c>
      <c r="D21" s="19">
        <f>'[6]Contribution to change'!D19</f>
        <v>2.78</v>
      </c>
      <c r="E21" s="19">
        <f>'[6]Contribution to change'!E19</f>
        <v>229.99319854491276</v>
      </c>
      <c r="F21" s="19">
        <f>'[6]Contribution to change'!F19</f>
        <v>229.97263267822331</v>
      </c>
      <c r="G21" s="19">
        <f>'[6]Contribution to change'!G19</f>
        <v>0</v>
      </c>
      <c r="H21" s="20">
        <f>'[6]Contribution to change'!H19</f>
        <v>0</v>
      </c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23.25" x14ac:dyDescent="0.35">
      <c r="B22" s="16" t="s">
        <v>15</v>
      </c>
      <c r="C22" s="11">
        <f>'[6]Contribution to change'!C20</f>
        <v>1338</v>
      </c>
      <c r="D22" s="19">
        <f>'[6]Contribution to change'!D20</f>
        <v>13.38</v>
      </c>
      <c r="E22" s="19">
        <f>'[6]Contribution to change'!E20</f>
        <v>198.63491982364633</v>
      </c>
      <c r="F22" s="19">
        <f>'[6]Contribution to change'!F20</f>
        <v>201.82686878482747</v>
      </c>
      <c r="G22" s="19">
        <f>'[6]Contribution to change'!G20</f>
        <v>3.2000000000000171</v>
      </c>
      <c r="H22" s="20">
        <f>'[6]Contribution to change'!H20</f>
        <v>1.6112789526686895</v>
      </c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23.25" x14ac:dyDescent="0.35">
      <c r="B23" s="16" t="s">
        <v>16</v>
      </c>
      <c r="C23" s="11">
        <f>'[6]Contribution to change'!C21</f>
        <v>383</v>
      </c>
      <c r="D23" s="19">
        <f>'[6]Contribution to change'!D21</f>
        <v>3.83</v>
      </c>
      <c r="E23" s="19">
        <f>'[6]Contribution to change'!E21</f>
        <v>174.51699071677936</v>
      </c>
      <c r="F23" s="19">
        <f>'[6]Contribution to change'!F21</f>
        <v>174.51699071677936</v>
      </c>
      <c r="G23" s="19">
        <f>'[6]Contribution to change'!G21</f>
        <v>0</v>
      </c>
      <c r="H23" s="20">
        <f>'[6]Contribution to change'!H21</f>
        <v>0</v>
      </c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23.25" x14ac:dyDescent="0.35">
      <c r="B24" s="16" t="s">
        <v>17</v>
      </c>
      <c r="C24" s="11">
        <f>'[6]Contribution to change'!C22</f>
        <v>383</v>
      </c>
      <c r="D24" s="19">
        <f>'[6]Contribution to change'!D22</f>
        <v>3.83</v>
      </c>
      <c r="E24" s="19">
        <f>'[6]Contribution to change'!E22</f>
        <v>104.94231593800573</v>
      </c>
      <c r="F24" s="19">
        <f>'[6]Contribution to change'!F22</f>
        <v>103.79101065226084</v>
      </c>
      <c r="G24" s="19">
        <f>'[6]Contribution to change'!G22</f>
        <v>-1.1000000000000085</v>
      </c>
      <c r="H24" s="20">
        <f>'[6]Contribution to change'!H22</f>
        <v>-1.0486177311725533</v>
      </c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23.25" x14ac:dyDescent="0.35">
      <c r="B25" s="16" t="s">
        <v>18</v>
      </c>
      <c r="C25" s="11">
        <f>'[6]Contribution to change'!C23</f>
        <v>64</v>
      </c>
      <c r="D25" s="19">
        <f>'[6]Contribution to change'!D23</f>
        <v>0.64</v>
      </c>
      <c r="E25" s="19">
        <f>'[6]Contribution to change'!E23</f>
        <v>281.23200501833765</v>
      </c>
      <c r="F25" s="19">
        <f>'[6]Contribution to change'!F23</f>
        <v>281.23200501833765</v>
      </c>
      <c r="G25" s="19">
        <f>'[6]Contribution to change'!G23</f>
        <v>0</v>
      </c>
      <c r="H25" s="20">
        <f>'[6]Contribution to change'!H23</f>
        <v>0</v>
      </c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23.25" x14ac:dyDescent="0.35">
      <c r="B26" s="16" t="s">
        <v>19</v>
      </c>
      <c r="C26" s="11">
        <f>'[6]Contribution to change'!C24</f>
        <v>314</v>
      </c>
      <c r="D26" s="19">
        <f>'[6]Contribution to change'!D24</f>
        <v>3.1399999999999997</v>
      </c>
      <c r="E26" s="19">
        <f>'[6]Contribution to change'!E24</f>
        <v>313.89999999999998</v>
      </c>
      <c r="F26" s="19">
        <f>'[6]Contribution to change'!F24</f>
        <v>317.7</v>
      </c>
      <c r="G26" s="19">
        <f>'[6]Contribution to change'!G24</f>
        <v>3.8000000000000114</v>
      </c>
      <c r="H26" s="20">
        <f>'[6]Contribution to change'!H24</f>
        <v>1.2105766167569327</v>
      </c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23.25" x14ac:dyDescent="0.35">
      <c r="B27" s="16" t="s">
        <v>20</v>
      </c>
      <c r="C27" s="11">
        <f>'[6]Contribution to change'!C25</f>
        <v>932</v>
      </c>
      <c r="D27" s="19">
        <f>'[6]Contribution to change'!D25</f>
        <v>9.32</v>
      </c>
      <c r="E27" s="19">
        <f>'[6]Contribution to change'!E25</f>
        <v>138.61368578452567</v>
      </c>
      <c r="F27" s="19">
        <f>'[6]Contribution to change'!F25</f>
        <v>139.09839682705518</v>
      </c>
      <c r="G27" s="19">
        <f>'[6]Contribution to change'!G25</f>
        <v>0.5</v>
      </c>
      <c r="H27" s="20">
        <f>'[6]Contribution to change'!H25</f>
        <v>0.36075036075036077</v>
      </c>
      <c r="I27" s="4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23.25" x14ac:dyDescent="0.35">
      <c r="B28" s="16"/>
      <c r="C28" s="11"/>
      <c r="D28" s="19"/>
      <c r="E28" s="19"/>
      <c r="F28" s="24"/>
      <c r="G28" s="19"/>
      <c r="H28" s="20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22.15" customHeight="1" x14ac:dyDescent="0.35">
      <c r="B29" s="37" t="s">
        <v>21</v>
      </c>
      <c r="C29" s="40">
        <f>'[6]Contribution to change'!C$28</f>
        <v>10000</v>
      </c>
      <c r="D29" s="40">
        <f>'[6]Contribution to change'!D28</f>
        <v>99.999999999999972</v>
      </c>
      <c r="E29" s="43">
        <f>'[6]Contribution to change'!E28</f>
        <v>199.9</v>
      </c>
      <c r="F29" s="43">
        <f>'[6]Contribution to change'!F28</f>
        <v>201.6</v>
      </c>
      <c r="G29" s="43">
        <f>'[6]Contribution to change'!G28</f>
        <v>1.6999999999999886</v>
      </c>
      <c r="H29" s="43">
        <f>'[6]Contribution to change'!H28</f>
        <v>0.85042521260629744</v>
      </c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22.15" customHeight="1" x14ac:dyDescent="0.35">
      <c r="B30" s="38"/>
      <c r="C30" s="41">
        <f>'[6]Contribution to change'!C28</f>
        <v>10000</v>
      </c>
      <c r="D30" s="41">
        <f>'[6]Contribution to change'!D28</f>
        <v>99.999999999999972</v>
      </c>
      <c r="E30" s="44">
        <f>'[6]Contribution to change'!E28</f>
        <v>199.9</v>
      </c>
      <c r="F30" s="44">
        <f>'[6]Contribution to change'!F28</f>
        <v>201.6</v>
      </c>
      <c r="G30" s="44">
        <f>'[6]Contribution to change'!G28</f>
        <v>1.6999999999999886</v>
      </c>
      <c r="H30" s="44">
        <f>'[6]Contribution to change'!H28</f>
        <v>0.85042521260629744</v>
      </c>
      <c r="I30" s="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22.9" customHeight="1" thickBot="1" x14ac:dyDescent="0.4">
      <c r="B31" s="39"/>
      <c r="C31" s="42"/>
      <c r="D31" s="42"/>
      <c r="E31" s="45"/>
      <c r="F31" s="45"/>
      <c r="G31" s="45"/>
      <c r="H31" s="45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23.25" x14ac:dyDescent="0.35">
      <c r="B32" s="3"/>
      <c r="C32" s="3"/>
      <c r="D32" s="3"/>
      <c r="E32" s="3"/>
      <c r="F32" s="3"/>
      <c r="G32" s="3"/>
      <c r="H32" s="3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23.25" x14ac:dyDescent="0.35">
      <c r="B33" s="25"/>
      <c r="C33" s="3"/>
      <c r="D33" s="3"/>
      <c r="E33" s="3"/>
      <c r="F33" s="3"/>
      <c r="G33" s="3"/>
      <c r="H33" s="3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23.25" x14ac:dyDescent="0.35">
      <c r="B34" s="3"/>
      <c r="C34" s="3"/>
      <c r="D34" s="3"/>
      <c r="E34" s="3"/>
      <c r="F34" s="3"/>
      <c r="G34" s="3"/>
      <c r="H34" s="3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23.25" x14ac:dyDescent="0.35">
      <c r="B35" s="3"/>
      <c r="C35" s="3"/>
      <c r="D35" s="3"/>
      <c r="E35" s="3"/>
      <c r="F35" s="3"/>
      <c r="G35" s="3"/>
      <c r="H35" s="3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23.25" x14ac:dyDescent="0.35">
      <c r="B36" s="3"/>
      <c r="C36" s="3"/>
      <c r="D36" s="3"/>
      <c r="E36" s="3"/>
      <c r="F36" s="3"/>
      <c r="G36" s="3"/>
      <c r="H36" s="3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8.75" customHeight="1" x14ac:dyDescent="0.3">
      <c r="B37" s="3"/>
      <c r="C37" s="3"/>
      <c r="D37" s="3"/>
      <c r="E37" s="3"/>
      <c r="F37" s="3"/>
      <c r="G37" s="3"/>
      <c r="H37" s="3"/>
      <c r="I37" s="3"/>
      <c r="J37" s="3"/>
    </row>
    <row r="38" spans="2:37" ht="22.5" x14ac:dyDescent="0.3">
      <c r="B38" s="3"/>
      <c r="C38" s="3"/>
      <c r="D38" s="3"/>
      <c r="E38" s="3"/>
      <c r="F38" s="3"/>
      <c r="G38" s="3"/>
      <c r="H38" s="3"/>
      <c r="I38" s="3"/>
      <c r="J38" s="3"/>
    </row>
    <row r="39" spans="2:37" ht="22.5" x14ac:dyDescent="0.3">
      <c r="B39" s="3"/>
      <c r="C39" s="3"/>
      <c r="D39" s="3"/>
      <c r="E39" s="3"/>
      <c r="F39" s="3"/>
      <c r="G39" s="3"/>
      <c r="H39" s="3"/>
      <c r="I39" s="3"/>
      <c r="J39" s="3"/>
    </row>
  </sheetData>
  <mergeCells count="18">
    <mergeCell ref="G13:H13"/>
    <mergeCell ref="B29:B31"/>
    <mergeCell ref="C29:C31"/>
    <mergeCell ref="D29:D31"/>
    <mergeCell ref="E29:E31"/>
    <mergeCell ref="F29:F31"/>
    <mergeCell ref="G29:G31"/>
    <mergeCell ref="H29:H31"/>
    <mergeCell ref="B4:H4"/>
    <mergeCell ref="B5:H5"/>
    <mergeCell ref="B7:H7"/>
    <mergeCell ref="B8:H8"/>
    <mergeCell ref="B9:H9"/>
    <mergeCell ref="B10:B14"/>
    <mergeCell ref="C10:C14"/>
    <mergeCell ref="D10:D14"/>
    <mergeCell ref="G11:H11"/>
    <mergeCell ref="G12:H12"/>
  </mergeCells>
  <printOptions horizontalCentered="1" verticalCentered="1"/>
  <pageMargins left="0.25" right="0.25" top="0.75" bottom="0.75" header="0.3" footer="0.3"/>
  <pageSetup paperSize="9" scale="65" orientation="landscape" horizontalDpi="4294967295" verticalDpi="4294967295" r:id="rId1"/>
  <headerFooter>
    <oddFooter>&amp;C&amp;"Arial,Regular"&amp;16Page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K39"/>
  <sheetViews>
    <sheetView showGridLines="0" tabSelected="1" zoomScale="50" zoomScaleNormal="50" workbookViewId="0">
      <selection activeCell="M10" sqref="M10"/>
    </sheetView>
  </sheetViews>
  <sheetFormatPr defaultRowHeight="12" x14ac:dyDescent="0.15"/>
  <cols>
    <col min="1" max="1" width="0.5703125" style="1" customWidth="1"/>
    <col min="2" max="2" width="156.42578125" style="1" customWidth="1"/>
    <col min="3" max="3" width="16.42578125" style="1" customWidth="1"/>
    <col min="4" max="4" width="15.7109375" style="1" customWidth="1"/>
    <col min="5" max="6" width="19.5703125" style="1" customWidth="1"/>
    <col min="7" max="7" width="13.5703125" style="1" customWidth="1"/>
    <col min="8" max="8" width="14.42578125" style="1" customWidth="1"/>
    <col min="9" max="256" width="9.140625" style="1"/>
    <col min="257" max="257" width="0.5703125" style="1" customWidth="1"/>
    <col min="258" max="258" width="156.42578125" style="1" customWidth="1"/>
    <col min="259" max="259" width="16.42578125" style="1" customWidth="1"/>
    <col min="260" max="260" width="15.7109375" style="1" customWidth="1"/>
    <col min="261" max="262" width="19.5703125" style="1" customWidth="1"/>
    <col min="263" max="263" width="13.5703125" style="1" customWidth="1"/>
    <col min="264" max="264" width="14.42578125" style="1" customWidth="1"/>
    <col min="265" max="512" width="9.140625" style="1"/>
    <col min="513" max="513" width="0.5703125" style="1" customWidth="1"/>
    <col min="514" max="514" width="156.42578125" style="1" customWidth="1"/>
    <col min="515" max="515" width="16.42578125" style="1" customWidth="1"/>
    <col min="516" max="516" width="15.7109375" style="1" customWidth="1"/>
    <col min="517" max="518" width="19.5703125" style="1" customWidth="1"/>
    <col min="519" max="519" width="13.5703125" style="1" customWidth="1"/>
    <col min="520" max="520" width="14.42578125" style="1" customWidth="1"/>
    <col min="521" max="768" width="9.140625" style="1"/>
    <col min="769" max="769" width="0.5703125" style="1" customWidth="1"/>
    <col min="770" max="770" width="156.42578125" style="1" customWidth="1"/>
    <col min="771" max="771" width="16.42578125" style="1" customWidth="1"/>
    <col min="772" max="772" width="15.7109375" style="1" customWidth="1"/>
    <col min="773" max="774" width="19.5703125" style="1" customWidth="1"/>
    <col min="775" max="775" width="13.5703125" style="1" customWidth="1"/>
    <col min="776" max="776" width="14.42578125" style="1" customWidth="1"/>
    <col min="777" max="1024" width="9.140625" style="1"/>
    <col min="1025" max="1025" width="0.5703125" style="1" customWidth="1"/>
    <col min="1026" max="1026" width="156.42578125" style="1" customWidth="1"/>
    <col min="1027" max="1027" width="16.42578125" style="1" customWidth="1"/>
    <col min="1028" max="1028" width="15.7109375" style="1" customWidth="1"/>
    <col min="1029" max="1030" width="19.5703125" style="1" customWidth="1"/>
    <col min="1031" max="1031" width="13.5703125" style="1" customWidth="1"/>
    <col min="1032" max="1032" width="14.42578125" style="1" customWidth="1"/>
    <col min="1033" max="1280" width="9.140625" style="1"/>
    <col min="1281" max="1281" width="0.5703125" style="1" customWidth="1"/>
    <col min="1282" max="1282" width="156.42578125" style="1" customWidth="1"/>
    <col min="1283" max="1283" width="16.42578125" style="1" customWidth="1"/>
    <col min="1284" max="1284" width="15.7109375" style="1" customWidth="1"/>
    <col min="1285" max="1286" width="19.5703125" style="1" customWidth="1"/>
    <col min="1287" max="1287" width="13.5703125" style="1" customWidth="1"/>
    <col min="1288" max="1288" width="14.42578125" style="1" customWidth="1"/>
    <col min="1289" max="1536" width="9.140625" style="1"/>
    <col min="1537" max="1537" width="0.5703125" style="1" customWidth="1"/>
    <col min="1538" max="1538" width="156.42578125" style="1" customWidth="1"/>
    <col min="1539" max="1539" width="16.42578125" style="1" customWidth="1"/>
    <col min="1540" max="1540" width="15.7109375" style="1" customWidth="1"/>
    <col min="1541" max="1542" width="19.5703125" style="1" customWidth="1"/>
    <col min="1543" max="1543" width="13.5703125" style="1" customWidth="1"/>
    <col min="1544" max="1544" width="14.42578125" style="1" customWidth="1"/>
    <col min="1545" max="1792" width="9.140625" style="1"/>
    <col min="1793" max="1793" width="0.5703125" style="1" customWidth="1"/>
    <col min="1794" max="1794" width="156.42578125" style="1" customWidth="1"/>
    <col min="1795" max="1795" width="16.42578125" style="1" customWidth="1"/>
    <col min="1796" max="1796" width="15.7109375" style="1" customWidth="1"/>
    <col min="1797" max="1798" width="19.5703125" style="1" customWidth="1"/>
    <col min="1799" max="1799" width="13.5703125" style="1" customWidth="1"/>
    <col min="1800" max="1800" width="14.42578125" style="1" customWidth="1"/>
    <col min="1801" max="2048" width="9.140625" style="1"/>
    <col min="2049" max="2049" width="0.5703125" style="1" customWidth="1"/>
    <col min="2050" max="2050" width="156.42578125" style="1" customWidth="1"/>
    <col min="2051" max="2051" width="16.42578125" style="1" customWidth="1"/>
    <col min="2052" max="2052" width="15.7109375" style="1" customWidth="1"/>
    <col min="2053" max="2054" width="19.5703125" style="1" customWidth="1"/>
    <col min="2055" max="2055" width="13.5703125" style="1" customWidth="1"/>
    <col min="2056" max="2056" width="14.42578125" style="1" customWidth="1"/>
    <col min="2057" max="2304" width="9.140625" style="1"/>
    <col min="2305" max="2305" width="0.5703125" style="1" customWidth="1"/>
    <col min="2306" max="2306" width="156.42578125" style="1" customWidth="1"/>
    <col min="2307" max="2307" width="16.42578125" style="1" customWidth="1"/>
    <col min="2308" max="2308" width="15.7109375" style="1" customWidth="1"/>
    <col min="2309" max="2310" width="19.5703125" style="1" customWidth="1"/>
    <col min="2311" max="2311" width="13.5703125" style="1" customWidth="1"/>
    <col min="2312" max="2312" width="14.42578125" style="1" customWidth="1"/>
    <col min="2313" max="2560" width="9.140625" style="1"/>
    <col min="2561" max="2561" width="0.5703125" style="1" customWidth="1"/>
    <col min="2562" max="2562" width="156.42578125" style="1" customWidth="1"/>
    <col min="2563" max="2563" width="16.42578125" style="1" customWidth="1"/>
    <col min="2564" max="2564" width="15.7109375" style="1" customWidth="1"/>
    <col min="2565" max="2566" width="19.5703125" style="1" customWidth="1"/>
    <col min="2567" max="2567" width="13.5703125" style="1" customWidth="1"/>
    <col min="2568" max="2568" width="14.42578125" style="1" customWidth="1"/>
    <col min="2569" max="2816" width="9.140625" style="1"/>
    <col min="2817" max="2817" width="0.5703125" style="1" customWidth="1"/>
    <col min="2818" max="2818" width="156.42578125" style="1" customWidth="1"/>
    <col min="2819" max="2819" width="16.42578125" style="1" customWidth="1"/>
    <col min="2820" max="2820" width="15.7109375" style="1" customWidth="1"/>
    <col min="2821" max="2822" width="19.5703125" style="1" customWidth="1"/>
    <col min="2823" max="2823" width="13.5703125" style="1" customWidth="1"/>
    <col min="2824" max="2824" width="14.42578125" style="1" customWidth="1"/>
    <col min="2825" max="3072" width="9.140625" style="1"/>
    <col min="3073" max="3073" width="0.5703125" style="1" customWidth="1"/>
    <col min="3074" max="3074" width="156.42578125" style="1" customWidth="1"/>
    <col min="3075" max="3075" width="16.42578125" style="1" customWidth="1"/>
    <col min="3076" max="3076" width="15.7109375" style="1" customWidth="1"/>
    <col min="3077" max="3078" width="19.5703125" style="1" customWidth="1"/>
    <col min="3079" max="3079" width="13.5703125" style="1" customWidth="1"/>
    <col min="3080" max="3080" width="14.42578125" style="1" customWidth="1"/>
    <col min="3081" max="3328" width="9.140625" style="1"/>
    <col min="3329" max="3329" width="0.5703125" style="1" customWidth="1"/>
    <col min="3330" max="3330" width="156.42578125" style="1" customWidth="1"/>
    <col min="3331" max="3331" width="16.42578125" style="1" customWidth="1"/>
    <col min="3332" max="3332" width="15.7109375" style="1" customWidth="1"/>
    <col min="3333" max="3334" width="19.5703125" style="1" customWidth="1"/>
    <col min="3335" max="3335" width="13.5703125" style="1" customWidth="1"/>
    <col min="3336" max="3336" width="14.42578125" style="1" customWidth="1"/>
    <col min="3337" max="3584" width="9.140625" style="1"/>
    <col min="3585" max="3585" width="0.5703125" style="1" customWidth="1"/>
    <col min="3586" max="3586" width="156.42578125" style="1" customWidth="1"/>
    <col min="3587" max="3587" width="16.42578125" style="1" customWidth="1"/>
    <col min="3588" max="3588" width="15.7109375" style="1" customWidth="1"/>
    <col min="3589" max="3590" width="19.5703125" style="1" customWidth="1"/>
    <col min="3591" max="3591" width="13.5703125" style="1" customWidth="1"/>
    <col min="3592" max="3592" width="14.42578125" style="1" customWidth="1"/>
    <col min="3593" max="3840" width="9.140625" style="1"/>
    <col min="3841" max="3841" width="0.5703125" style="1" customWidth="1"/>
    <col min="3842" max="3842" width="156.42578125" style="1" customWidth="1"/>
    <col min="3843" max="3843" width="16.42578125" style="1" customWidth="1"/>
    <col min="3844" max="3844" width="15.7109375" style="1" customWidth="1"/>
    <col min="3845" max="3846" width="19.5703125" style="1" customWidth="1"/>
    <col min="3847" max="3847" width="13.5703125" style="1" customWidth="1"/>
    <col min="3848" max="3848" width="14.42578125" style="1" customWidth="1"/>
    <col min="3849" max="4096" width="9.140625" style="1"/>
    <col min="4097" max="4097" width="0.5703125" style="1" customWidth="1"/>
    <col min="4098" max="4098" width="156.42578125" style="1" customWidth="1"/>
    <col min="4099" max="4099" width="16.42578125" style="1" customWidth="1"/>
    <col min="4100" max="4100" width="15.7109375" style="1" customWidth="1"/>
    <col min="4101" max="4102" width="19.5703125" style="1" customWidth="1"/>
    <col min="4103" max="4103" width="13.5703125" style="1" customWidth="1"/>
    <col min="4104" max="4104" width="14.42578125" style="1" customWidth="1"/>
    <col min="4105" max="4352" width="9.140625" style="1"/>
    <col min="4353" max="4353" width="0.5703125" style="1" customWidth="1"/>
    <col min="4354" max="4354" width="156.42578125" style="1" customWidth="1"/>
    <col min="4355" max="4355" width="16.42578125" style="1" customWidth="1"/>
    <col min="4356" max="4356" width="15.7109375" style="1" customWidth="1"/>
    <col min="4357" max="4358" width="19.5703125" style="1" customWidth="1"/>
    <col min="4359" max="4359" width="13.5703125" style="1" customWidth="1"/>
    <col min="4360" max="4360" width="14.42578125" style="1" customWidth="1"/>
    <col min="4361" max="4608" width="9.140625" style="1"/>
    <col min="4609" max="4609" width="0.5703125" style="1" customWidth="1"/>
    <col min="4610" max="4610" width="156.42578125" style="1" customWidth="1"/>
    <col min="4611" max="4611" width="16.42578125" style="1" customWidth="1"/>
    <col min="4612" max="4612" width="15.7109375" style="1" customWidth="1"/>
    <col min="4613" max="4614" width="19.5703125" style="1" customWidth="1"/>
    <col min="4615" max="4615" width="13.5703125" style="1" customWidth="1"/>
    <col min="4616" max="4616" width="14.42578125" style="1" customWidth="1"/>
    <col min="4617" max="4864" width="9.140625" style="1"/>
    <col min="4865" max="4865" width="0.5703125" style="1" customWidth="1"/>
    <col min="4866" max="4866" width="156.42578125" style="1" customWidth="1"/>
    <col min="4867" max="4867" width="16.42578125" style="1" customWidth="1"/>
    <col min="4868" max="4868" width="15.7109375" style="1" customWidth="1"/>
    <col min="4869" max="4870" width="19.5703125" style="1" customWidth="1"/>
    <col min="4871" max="4871" width="13.5703125" style="1" customWidth="1"/>
    <col min="4872" max="4872" width="14.42578125" style="1" customWidth="1"/>
    <col min="4873" max="5120" width="9.140625" style="1"/>
    <col min="5121" max="5121" width="0.5703125" style="1" customWidth="1"/>
    <col min="5122" max="5122" width="156.42578125" style="1" customWidth="1"/>
    <col min="5123" max="5123" width="16.42578125" style="1" customWidth="1"/>
    <col min="5124" max="5124" width="15.7109375" style="1" customWidth="1"/>
    <col min="5125" max="5126" width="19.5703125" style="1" customWidth="1"/>
    <col min="5127" max="5127" width="13.5703125" style="1" customWidth="1"/>
    <col min="5128" max="5128" width="14.42578125" style="1" customWidth="1"/>
    <col min="5129" max="5376" width="9.140625" style="1"/>
    <col min="5377" max="5377" width="0.5703125" style="1" customWidth="1"/>
    <col min="5378" max="5378" width="156.42578125" style="1" customWidth="1"/>
    <col min="5379" max="5379" width="16.42578125" style="1" customWidth="1"/>
    <col min="5380" max="5380" width="15.7109375" style="1" customWidth="1"/>
    <col min="5381" max="5382" width="19.5703125" style="1" customWidth="1"/>
    <col min="5383" max="5383" width="13.5703125" style="1" customWidth="1"/>
    <col min="5384" max="5384" width="14.42578125" style="1" customWidth="1"/>
    <col min="5385" max="5632" width="9.140625" style="1"/>
    <col min="5633" max="5633" width="0.5703125" style="1" customWidth="1"/>
    <col min="5634" max="5634" width="156.42578125" style="1" customWidth="1"/>
    <col min="5635" max="5635" width="16.42578125" style="1" customWidth="1"/>
    <col min="5636" max="5636" width="15.7109375" style="1" customWidth="1"/>
    <col min="5637" max="5638" width="19.5703125" style="1" customWidth="1"/>
    <col min="5639" max="5639" width="13.5703125" style="1" customWidth="1"/>
    <col min="5640" max="5640" width="14.42578125" style="1" customWidth="1"/>
    <col min="5641" max="5888" width="9.140625" style="1"/>
    <col min="5889" max="5889" width="0.5703125" style="1" customWidth="1"/>
    <col min="5890" max="5890" width="156.42578125" style="1" customWidth="1"/>
    <col min="5891" max="5891" width="16.42578125" style="1" customWidth="1"/>
    <col min="5892" max="5892" width="15.7109375" style="1" customWidth="1"/>
    <col min="5893" max="5894" width="19.5703125" style="1" customWidth="1"/>
    <col min="5895" max="5895" width="13.5703125" style="1" customWidth="1"/>
    <col min="5896" max="5896" width="14.42578125" style="1" customWidth="1"/>
    <col min="5897" max="6144" width="9.140625" style="1"/>
    <col min="6145" max="6145" width="0.5703125" style="1" customWidth="1"/>
    <col min="6146" max="6146" width="156.42578125" style="1" customWidth="1"/>
    <col min="6147" max="6147" width="16.42578125" style="1" customWidth="1"/>
    <col min="6148" max="6148" width="15.7109375" style="1" customWidth="1"/>
    <col min="6149" max="6150" width="19.5703125" style="1" customWidth="1"/>
    <col min="6151" max="6151" width="13.5703125" style="1" customWidth="1"/>
    <col min="6152" max="6152" width="14.42578125" style="1" customWidth="1"/>
    <col min="6153" max="6400" width="9.140625" style="1"/>
    <col min="6401" max="6401" width="0.5703125" style="1" customWidth="1"/>
    <col min="6402" max="6402" width="156.42578125" style="1" customWidth="1"/>
    <col min="6403" max="6403" width="16.42578125" style="1" customWidth="1"/>
    <col min="6404" max="6404" width="15.7109375" style="1" customWidth="1"/>
    <col min="6405" max="6406" width="19.5703125" style="1" customWidth="1"/>
    <col min="6407" max="6407" width="13.5703125" style="1" customWidth="1"/>
    <col min="6408" max="6408" width="14.42578125" style="1" customWidth="1"/>
    <col min="6409" max="6656" width="9.140625" style="1"/>
    <col min="6657" max="6657" width="0.5703125" style="1" customWidth="1"/>
    <col min="6658" max="6658" width="156.42578125" style="1" customWidth="1"/>
    <col min="6659" max="6659" width="16.42578125" style="1" customWidth="1"/>
    <col min="6660" max="6660" width="15.7109375" style="1" customWidth="1"/>
    <col min="6661" max="6662" width="19.5703125" style="1" customWidth="1"/>
    <col min="6663" max="6663" width="13.5703125" style="1" customWidth="1"/>
    <col min="6664" max="6664" width="14.42578125" style="1" customWidth="1"/>
    <col min="6665" max="6912" width="9.140625" style="1"/>
    <col min="6913" max="6913" width="0.5703125" style="1" customWidth="1"/>
    <col min="6914" max="6914" width="156.42578125" style="1" customWidth="1"/>
    <col min="6915" max="6915" width="16.42578125" style="1" customWidth="1"/>
    <col min="6916" max="6916" width="15.7109375" style="1" customWidth="1"/>
    <col min="6917" max="6918" width="19.5703125" style="1" customWidth="1"/>
    <col min="6919" max="6919" width="13.5703125" style="1" customWidth="1"/>
    <col min="6920" max="6920" width="14.42578125" style="1" customWidth="1"/>
    <col min="6921" max="7168" width="9.140625" style="1"/>
    <col min="7169" max="7169" width="0.5703125" style="1" customWidth="1"/>
    <col min="7170" max="7170" width="156.42578125" style="1" customWidth="1"/>
    <col min="7171" max="7171" width="16.42578125" style="1" customWidth="1"/>
    <col min="7172" max="7172" width="15.7109375" style="1" customWidth="1"/>
    <col min="7173" max="7174" width="19.5703125" style="1" customWidth="1"/>
    <col min="7175" max="7175" width="13.5703125" style="1" customWidth="1"/>
    <col min="7176" max="7176" width="14.42578125" style="1" customWidth="1"/>
    <col min="7177" max="7424" width="9.140625" style="1"/>
    <col min="7425" max="7425" width="0.5703125" style="1" customWidth="1"/>
    <col min="7426" max="7426" width="156.42578125" style="1" customWidth="1"/>
    <col min="7427" max="7427" width="16.42578125" style="1" customWidth="1"/>
    <col min="7428" max="7428" width="15.7109375" style="1" customWidth="1"/>
    <col min="7429" max="7430" width="19.5703125" style="1" customWidth="1"/>
    <col min="7431" max="7431" width="13.5703125" style="1" customWidth="1"/>
    <col min="7432" max="7432" width="14.42578125" style="1" customWidth="1"/>
    <col min="7433" max="7680" width="9.140625" style="1"/>
    <col min="7681" max="7681" width="0.5703125" style="1" customWidth="1"/>
    <col min="7682" max="7682" width="156.42578125" style="1" customWidth="1"/>
    <col min="7683" max="7683" width="16.42578125" style="1" customWidth="1"/>
    <col min="7684" max="7684" width="15.7109375" style="1" customWidth="1"/>
    <col min="7685" max="7686" width="19.5703125" style="1" customWidth="1"/>
    <col min="7687" max="7687" width="13.5703125" style="1" customWidth="1"/>
    <col min="7688" max="7688" width="14.42578125" style="1" customWidth="1"/>
    <col min="7689" max="7936" width="9.140625" style="1"/>
    <col min="7937" max="7937" width="0.5703125" style="1" customWidth="1"/>
    <col min="7938" max="7938" width="156.42578125" style="1" customWidth="1"/>
    <col min="7939" max="7939" width="16.42578125" style="1" customWidth="1"/>
    <col min="7940" max="7940" width="15.7109375" style="1" customWidth="1"/>
    <col min="7941" max="7942" width="19.5703125" style="1" customWidth="1"/>
    <col min="7943" max="7943" width="13.5703125" style="1" customWidth="1"/>
    <col min="7944" max="7944" width="14.42578125" style="1" customWidth="1"/>
    <col min="7945" max="8192" width="9.140625" style="1"/>
    <col min="8193" max="8193" width="0.5703125" style="1" customWidth="1"/>
    <col min="8194" max="8194" width="156.42578125" style="1" customWidth="1"/>
    <col min="8195" max="8195" width="16.42578125" style="1" customWidth="1"/>
    <col min="8196" max="8196" width="15.7109375" style="1" customWidth="1"/>
    <col min="8197" max="8198" width="19.5703125" style="1" customWidth="1"/>
    <col min="8199" max="8199" width="13.5703125" style="1" customWidth="1"/>
    <col min="8200" max="8200" width="14.42578125" style="1" customWidth="1"/>
    <col min="8201" max="8448" width="9.140625" style="1"/>
    <col min="8449" max="8449" width="0.5703125" style="1" customWidth="1"/>
    <col min="8450" max="8450" width="156.42578125" style="1" customWidth="1"/>
    <col min="8451" max="8451" width="16.42578125" style="1" customWidth="1"/>
    <col min="8452" max="8452" width="15.7109375" style="1" customWidth="1"/>
    <col min="8453" max="8454" width="19.5703125" style="1" customWidth="1"/>
    <col min="8455" max="8455" width="13.5703125" style="1" customWidth="1"/>
    <col min="8456" max="8456" width="14.42578125" style="1" customWidth="1"/>
    <col min="8457" max="8704" width="9.140625" style="1"/>
    <col min="8705" max="8705" width="0.5703125" style="1" customWidth="1"/>
    <col min="8706" max="8706" width="156.42578125" style="1" customWidth="1"/>
    <col min="8707" max="8707" width="16.42578125" style="1" customWidth="1"/>
    <col min="8708" max="8708" width="15.7109375" style="1" customWidth="1"/>
    <col min="8709" max="8710" width="19.5703125" style="1" customWidth="1"/>
    <col min="8711" max="8711" width="13.5703125" style="1" customWidth="1"/>
    <col min="8712" max="8712" width="14.42578125" style="1" customWidth="1"/>
    <col min="8713" max="8960" width="9.140625" style="1"/>
    <col min="8961" max="8961" width="0.5703125" style="1" customWidth="1"/>
    <col min="8962" max="8962" width="156.42578125" style="1" customWidth="1"/>
    <col min="8963" max="8963" width="16.42578125" style="1" customWidth="1"/>
    <col min="8964" max="8964" width="15.7109375" style="1" customWidth="1"/>
    <col min="8965" max="8966" width="19.5703125" style="1" customWidth="1"/>
    <col min="8967" max="8967" width="13.5703125" style="1" customWidth="1"/>
    <col min="8968" max="8968" width="14.42578125" style="1" customWidth="1"/>
    <col min="8969" max="9216" width="9.140625" style="1"/>
    <col min="9217" max="9217" width="0.5703125" style="1" customWidth="1"/>
    <col min="9218" max="9218" width="156.42578125" style="1" customWidth="1"/>
    <col min="9219" max="9219" width="16.42578125" style="1" customWidth="1"/>
    <col min="9220" max="9220" width="15.7109375" style="1" customWidth="1"/>
    <col min="9221" max="9222" width="19.5703125" style="1" customWidth="1"/>
    <col min="9223" max="9223" width="13.5703125" style="1" customWidth="1"/>
    <col min="9224" max="9224" width="14.42578125" style="1" customWidth="1"/>
    <col min="9225" max="9472" width="9.140625" style="1"/>
    <col min="9473" max="9473" width="0.5703125" style="1" customWidth="1"/>
    <col min="9474" max="9474" width="156.42578125" style="1" customWidth="1"/>
    <col min="9475" max="9475" width="16.42578125" style="1" customWidth="1"/>
    <col min="9476" max="9476" width="15.7109375" style="1" customWidth="1"/>
    <col min="9477" max="9478" width="19.5703125" style="1" customWidth="1"/>
    <col min="9479" max="9479" width="13.5703125" style="1" customWidth="1"/>
    <col min="9480" max="9480" width="14.42578125" style="1" customWidth="1"/>
    <col min="9481" max="9728" width="9.140625" style="1"/>
    <col min="9729" max="9729" width="0.5703125" style="1" customWidth="1"/>
    <col min="9730" max="9730" width="156.42578125" style="1" customWidth="1"/>
    <col min="9731" max="9731" width="16.42578125" style="1" customWidth="1"/>
    <col min="9732" max="9732" width="15.7109375" style="1" customWidth="1"/>
    <col min="9733" max="9734" width="19.5703125" style="1" customWidth="1"/>
    <col min="9735" max="9735" width="13.5703125" style="1" customWidth="1"/>
    <col min="9736" max="9736" width="14.42578125" style="1" customWidth="1"/>
    <col min="9737" max="9984" width="9.140625" style="1"/>
    <col min="9985" max="9985" width="0.5703125" style="1" customWidth="1"/>
    <col min="9986" max="9986" width="156.42578125" style="1" customWidth="1"/>
    <col min="9987" max="9987" width="16.42578125" style="1" customWidth="1"/>
    <col min="9988" max="9988" width="15.7109375" style="1" customWidth="1"/>
    <col min="9989" max="9990" width="19.5703125" style="1" customWidth="1"/>
    <col min="9991" max="9991" width="13.5703125" style="1" customWidth="1"/>
    <col min="9992" max="9992" width="14.42578125" style="1" customWidth="1"/>
    <col min="9993" max="10240" width="9.140625" style="1"/>
    <col min="10241" max="10241" width="0.5703125" style="1" customWidth="1"/>
    <col min="10242" max="10242" width="156.42578125" style="1" customWidth="1"/>
    <col min="10243" max="10243" width="16.42578125" style="1" customWidth="1"/>
    <col min="10244" max="10244" width="15.7109375" style="1" customWidth="1"/>
    <col min="10245" max="10246" width="19.5703125" style="1" customWidth="1"/>
    <col min="10247" max="10247" width="13.5703125" style="1" customWidth="1"/>
    <col min="10248" max="10248" width="14.42578125" style="1" customWidth="1"/>
    <col min="10249" max="10496" width="9.140625" style="1"/>
    <col min="10497" max="10497" width="0.5703125" style="1" customWidth="1"/>
    <col min="10498" max="10498" width="156.42578125" style="1" customWidth="1"/>
    <col min="10499" max="10499" width="16.42578125" style="1" customWidth="1"/>
    <col min="10500" max="10500" width="15.7109375" style="1" customWidth="1"/>
    <col min="10501" max="10502" width="19.5703125" style="1" customWidth="1"/>
    <col min="10503" max="10503" width="13.5703125" style="1" customWidth="1"/>
    <col min="10504" max="10504" width="14.42578125" style="1" customWidth="1"/>
    <col min="10505" max="10752" width="9.140625" style="1"/>
    <col min="10753" max="10753" width="0.5703125" style="1" customWidth="1"/>
    <col min="10754" max="10754" width="156.42578125" style="1" customWidth="1"/>
    <col min="10755" max="10755" width="16.42578125" style="1" customWidth="1"/>
    <col min="10756" max="10756" width="15.7109375" style="1" customWidth="1"/>
    <col min="10757" max="10758" width="19.5703125" style="1" customWidth="1"/>
    <col min="10759" max="10759" width="13.5703125" style="1" customWidth="1"/>
    <col min="10760" max="10760" width="14.42578125" style="1" customWidth="1"/>
    <col min="10761" max="11008" width="9.140625" style="1"/>
    <col min="11009" max="11009" width="0.5703125" style="1" customWidth="1"/>
    <col min="11010" max="11010" width="156.42578125" style="1" customWidth="1"/>
    <col min="11011" max="11011" width="16.42578125" style="1" customWidth="1"/>
    <col min="11012" max="11012" width="15.7109375" style="1" customWidth="1"/>
    <col min="11013" max="11014" width="19.5703125" style="1" customWidth="1"/>
    <col min="11015" max="11015" width="13.5703125" style="1" customWidth="1"/>
    <col min="11016" max="11016" width="14.42578125" style="1" customWidth="1"/>
    <col min="11017" max="11264" width="9.140625" style="1"/>
    <col min="11265" max="11265" width="0.5703125" style="1" customWidth="1"/>
    <col min="11266" max="11266" width="156.42578125" style="1" customWidth="1"/>
    <col min="11267" max="11267" width="16.42578125" style="1" customWidth="1"/>
    <col min="11268" max="11268" width="15.7109375" style="1" customWidth="1"/>
    <col min="11269" max="11270" width="19.5703125" style="1" customWidth="1"/>
    <col min="11271" max="11271" width="13.5703125" style="1" customWidth="1"/>
    <col min="11272" max="11272" width="14.42578125" style="1" customWidth="1"/>
    <col min="11273" max="11520" width="9.140625" style="1"/>
    <col min="11521" max="11521" width="0.5703125" style="1" customWidth="1"/>
    <col min="11522" max="11522" width="156.42578125" style="1" customWidth="1"/>
    <col min="11523" max="11523" width="16.42578125" style="1" customWidth="1"/>
    <col min="11524" max="11524" width="15.7109375" style="1" customWidth="1"/>
    <col min="11525" max="11526" width="19.5703125" style="1" customWidth="1"/>
    <col min="11527" max="11527" width="13.5703125" style="1" customWidth="1"/>
    <col min="11528" max="11528" width="14.42578125" style="1" customWidth="1"/>
    <col min="11529" max="11776" width="9.140625" style="1"/>
    <col min="11777" max="11777" width="0.5703125" style="1" customWidth="1"/>
    <col min="11778" max="11778" width="156.42578125" style="1" customWidth="1"/>
    <col min="11779" max="11779" width="16.42578125" style="1" customWidth="1"/>
    <col min="11780" max="11780" width="15.7109375" style="1" customWidth="1"/>
    <col min="11781" max="11782" width="19.5703125" style="1" customWidth="1"/>
    <col min="11783" max="11783" width="13.5703125" style="1" customWidth="1"/>
    <col min="11784" max="11784" width="14.42578125" style="1" customWidth="1"/>
    <col min="11785" max="12032" width="9.140625" style="1"/>
    <col min="12033" max="12033" width="0.5703125" style="1" customWidth="1"/>
    <col min="12034" max="12034" width="156.42578125" style="1" customWidth="1"/>
    <col min="12035" max="12035" width="16.42578125" style="1" customWidth="1"/>
    <col min="12036" max="12036" width="15.7109375" style="1" customWidth="1"/>
    <col min="12037" max="12038" width="19.5703125" style="1" customWidth="1"/>
    <col min="12039" max="12039" width="13.5703125" style="1" customWidth="1"/>
    <col min="12040" max="12040" width="14.42578125" style="1" customWidth="1"/>
    <col min="12041" max="12288" width="9.140625" style="1"/>
    <col min="12289" max="12289" width="0.5703125" style="1" customWidth="1"/>
    <col min="12290" max="12290" width="156.42578125" style="1" customWidth="1"/>
    <col min="12291" max="12291" width="16.42578125" style="1" customWidth="1"/>
    <col min="12292" max="12292" width="15.7109375" style="1" customWidth="1"/>
    <col min="12293" max="12294" width="19.5703125" style="1" customWidth="1"/>
    <col min="12295" max="12295" width="13.5703125" style="1" customWidth="1"/>
    <col min="12296" max="12296" width="14.42578125" style="1" customWidth="1"/>
    <col min="12297" max="12544" width="9.140625" style="1"/>
    <col min="12545" max="12545" width="0.5703125" style="1" customWidth="1"/>
    <col min="12546" max="12546" width="156.42578125" style="1" customWidth="1"/>
    <col min="12547" max="12547" width="16.42578125" style="1" customWidth="1"/>
    <col min="12548" max="12548" width="15.7109375" style="1" customWidth="1"/>
    <col min="12549" max="12550" width="19.5703125" style="1" customWidth="1"/>
    <col min="12551" max="12551" width="13.5703125" style="1" customWidth="1"/>
    <col min="12552" max="12552" width="14.42578125" style="1" customWidth="1"/>
    <col min="12553" max="12800" width="9.140625" style="1"/>
    <col min="12801" max="12801" width="0.5703125" style="1" customWidth="1"/>
    <col min="12802" max="12802" width="156.42578125" style="1" customWidth="1"/>
    <col min="12803" max="12803" width="16.42578125" style="1" customWidth="1"/>
    <col min="12804" max="12804" width="15.7109375" style="1" customWidth="1"/>
    <col min="12805" max="12806" width="19.5703125" style="1" customWidth="1"/>
    <col min="12807" max="12807" width="13.5703125" style="1" customWidth="1"/>
    <col min="12808" max="12808" width="14.42578125" style="1" customWidth="1"/>
    <col min="12809" max="13056" width="9.140625" style="1"/>
    <col min="13057" max="13057" width="0.5703125" style="1" customWidth="1"/>
    <col min="13058" max="13058" width="156.42578125" style="1" customWidth="1"/>
    <col min="13059" max="13059" width="16.42578125" style="1" customWidth="1"/>
    <col min="13060" max="13060" width="15.7109375" style="1" customWidth="1"/>
    <col min="13061" max="13062" width="19.5703125" style="1" customWidth="1"/>
    <col min="13063" max="13063" width="13.5703125" style="1" customWidth="1"/>
    <col min="13064" max="13064" width="14.42578125" style="1" customWidth="1"/>
    <col min="13065" max="13312" width="9.140625" style="1"/>
    <col min="13313" max="13313" width="0.5703125" style="1" customWidth="1"/>
    <col min="13314" max="13314" width="156.42578125" style="1" customWidth="1"/>
    <col min="13315" max="13315" width="16.42578125" style="1" customWidth="1"/>
    <col min="13316" max="13316" width="15.7109375" style="1" customWidth="1"/>
    <col min="13317" max="13318" width="19.5703125" style="1" customWidth="1"/>
    <col min="13319" max="13319" width="13.5703125" style="1" customWidth="1"/>
    <col min="13320" max="13320" width="14.42578125" style="1" customWidth="1"/>
    <col min="13321" max="13568" width="9.140625" style="1"/>
    <col min="13569" max="13569" width="0.5703125" style="1" customWidth="1"/>
    <col min="13570" max="13570" width="156.42578125" style="1" customWidth="1"/>
    <col min="13571" max="13571" width="16.42578125" style="1" customWidth="1"/>
    <col min="13572" max="13572" width="15.7109375" style="1" customWidth="1"/>
    <col min="13573" max="13574" width="19.5703125" style="1" customWidth="1"/>
    <col min="13575" max="13575" width="13.5703125" style="1" customWidth="1"/>
    <col min="13576" max="13576" width="14.42578125" style="1" customWidth="1"/>
    <col min="13577" max="13824" width="9.140625" style="1"/>
    <col min="13825" max="13825" width="0.5703125" style="1" customWidth="1"/>
    <col min="13826" max="13826" width="156.42578125" style="1" customWidth="1"/>
    <col min="13827" max="13827" width="16.42578125" style="1" customWidth="1"/>
    <col min="13828" max="13828" width="15.7109375" style="1" customWidth="1"/>
    <col min="13829" max="13830" width="19.5703125" style="1" customWidth="1"/>
    <col min="13831" max="13831" width="13.5703125" style="1" customWidth="1"/>
    <col min="13832" max="13832" width="14.42578125" style="1" customWidth="1"/>
    <col min="13833" max="14080" width="9.140625" style="1"/>
    <col min="14081" max="14081" width="0.5703125" style="1" customWidth="1"/>
    <col min="14082" max="14082" width="156.42578125" style="1" customWidth="1"/>
    <col min="14083" max="14083" width="16.42578125" style="1" customWidth="1"/>
    <col min="14084" max="14084" width="15.7109375" style="1" customWidth="1"/>
    <col min="14085" max="14086" width="19.5703125" style="1" customWidth="1"/>
    <col min="14087" max="14087" width="13.5703125" style="1" customWidth="1"/>
    <col min="14088" max="14088" width="14.42578125" style="1" customWidth="1"/>
    <col min="14089" max="14336" width="9.140625" style="1"/>
    <col min="14337" max="14337" width="0.5703125" style="1" customWidth="1"/>
    <col min="14338" max="14338" width="156.42578125" style="1" customWidth="1"/>
    <col min="14339" max="14339" width="16.42578125" style="1" customWidth="1"/>
    <col min="14340" max="14340" width="15.7109375" style="1" customWidth="1"/>
    <col min="14341" max="14342" width="19.5703125" style="1" customWidth="1"/>
    <col min="14343" max="14343" width="13.5703125" style="1" customWidth="1"/>
    <col min="14344" max="14344" width="14.42578125" style="1" customWidth="1"/>
    <col min="14345" max="14592" width="9.140625" style="1"/>
    <col min="14593" max="14593" width="0.5703125" style="1" customWidth="1"/>
    <col min="14594" max="14594" width="156.42578125" style="1" customWidth="1"/>
    <col min="14595" max="14595" width="16.42578125" style="1" customWidth="1"/>
    <col min="14596" max="14596" width="15.7109375" style="1" customWidth="1"/>
    <col min="14597" max="14598" width="19.5703125" style="1" customWidth="1"/>
    <col min="14599" max="14599" width="13.5703125" style="1" customWidth="1"/>
    <col min="14600" max="14600" width="14.42578125" style="1" customWidth="1"/>
    <col min="14601" max="14848" width="9.140625" style="1"/>
    <col min="14849" max="14849" width="0.5703125" style="1" customWidth="1"/>
    <col min="14850" max="14850" width="156.42578125" style="1" customWidth="1"/>
    <col min="14851" max="14851" width="16.42578125" style="1" customWidth="1"/>
    <col min="14852" max="14852" width="15.7109375" style="1" customWidth="1"/>
    <col min="14853" max="14854" width="19.5703125" style="1" customWidth="1"/>
    <col min="14855" max="14855" width="13.5703125" style="1" customWidth="1"/>
    <col min="14856" max="14856" width="14.42578125" style="1" customWidth="1"/>
    <col min="14857" max="15104" width="9.140625" style="1"/>
    <col min="15105" max="15105" width="0.5703125" style="1" customWidth="1"/>
    <col min="15106" max="15106" width="156.42578125" style="1" customWidth="1"/>
    <col min="15107" max="15107" width="16.42578125" style="1" customWidth="1"/>
    <col min="15108" max="15108" width="15.7109375" style="1" customWidth="1"/>
    <col min="15109" max="15110" width="19.5703125" style="1" customWidth="1"/>
    <col min="15111" max="15111" width="13.5703125" style="1" customWidth="1"/>
    <col min="15112" max="15112" width="14.42578125" style="1" customWidth="1"/>
    <col min="15113" max="15360" width="9.140625" style="1"/>
    <col min="15361" max="15361" width="0.5703125" style="1" customWidth="1"/>
    <col min="15362" max="15362" width="156.42578125" style="1" customWidth="1"/>
    <col min="15363" max="15363" width="16.42578125" style="1" customWidth="1"/>
    <col min="15364" max="15364" width="15.7109375" style="1" customWidth="1"/>
    <col min="15365" max="15366" width="19.5703125" style="1" customWidth="1"/>
    <col min="15367" max="15367" width="13.5703125" style="1" customWidth="1"/>
    <col min="15368" max="15368" width="14.42578125" style="1" customWidth="1"/>
    <col min="15369" max="15616" width="9.140625" style="1"/>
    <col min="15617" max="15617" width="0.5703125" style="1" customWidth="1"/>
    <col min="15618" max="15618" width="156.42578125" style="1" customWidth="1"/>
    <col min="15619" max="15619" width="16.42578125" style="1" customWidth="1"/>
    <col min="15620" max="15620" width="15.7109375" style="1" customWidth="1"/>
    <col min="15621" max="15622" width="19.5703125" style="1" customWidth="1"/>
    <col min="15623" max="15623" width="13.5703125" style="1" customWidth="1"/>
    <col min="15624" max="15624" width="14.42578125" style="1" customWidth="1"/>
    <col min="15625" max="15872" width="9.140625" style="1"/>
    <col min="15873" max="15873" width="0.5703125" style="1" customWidth="1"/>
    <col min="15874" max="15874" width="156.42578125" style="1" customWidth="1"/>
    <col min="15875" max="15875" width="16.42578125" style="1" customWidth="1"/>
    <col min="15876" max="15876" width="15.7109375" style="1" customWidth="1"/>
    <col min="15877" max="15878" width="19.5703125" style="1" customWidth="1"/>
    <col min="15879" max="15879" width="13.5703125" style="1" customWidth="1"/>
    <col min="15880" max="15880" width="14.42578125" style="1" customWidth="1"/>
    <col min="15881" max="16128" width="9.140625" style="1"/>
    <col min="16129" max="16129" width="0.5703125" style="1" customWidth="1"/>
    <col min="16130" max="16130" width="156.42578125" style="1" customWidth="1"/>
    <col min="16131" max="16131" width="16.42578125" style="1" customWidth="1"/>
    <col min="16132" max="16132" width="15.7109375" style="1" customWidth="1"/>
    <col min="16133" max="16134" width="19.5703125" style="1" customWidth="1"/>
    <col min="16135" max="16135" width="13.5703125" style="1" customWidth="1"/>
    <col min="16136" max="16136" width="14.42578125" style="1" customWidth="1"/>
    <col min="16137" max="16384" width="9.140625" style="1"/>
  </cols>
  <sheetData>
    <row r="1" spans="1:37" ht="12.75" x14ac:dyDescent="0.2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x14ac:dyDescent="0.2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3.25" x14ac:dyDescent="0.35">
      <c r="B3" s="3"/>
      <c r="C3" s="3"/>
      <c r="D3" s="3"/>
      <c r="E3" s="3"/>
      <c r="F3" s="3"/>
      <c r="G3" s="3"/>
      <c r="H3" s="3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6.25" x14ac:dyDescent="0.4">
      <c r="A4" s="5" t="str">
        <f>'[7]Data Entry'!A2:I2</f>
        <v xml:space="preserve"> August 2021</v>
      </c>
      <c r="B4" s="30" t="s">
        <v>0</v>
      </c>
      <c r="C4" s="30"/>
      <c r="D4" s="30"/>
      <c r="E4" s="30"/>
      <c r="F4" s="30"/>
      <c r="G4" s="30"/>
      <c r="H4" s="30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3.25" x14ac:dyDescent="0.35">
      <c r="B5" s="31" t="s">
        <v>1</v>
      </c>
      <c r="C5" s="31"/>
      <c r="D5" s="31"/>
      <c r="E5" s="31"/>
      <c r="F5" s="31"/>
      <c r="G5" s="31"/>
      <c r="H5" s="31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1.45" customHeight="1" x14ac:dyDescent="0.35">
      <c r="B6" s="6"/>
      <c r="C6" s="6"/>
      <c r="D6" s="6"/>
      <c r="E6" s="6"/>
      <c r="F6" s="6"/>
      <c r="G6" s="6"/>
      <c r="H6" s="6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6.25" x14ac:dyDescent="0.4">
      <c r="B7" s="32" t="s">
        <v>2</v>
      </c>
      <c r="C7" s="32"/>
      <c r="D7" s="32"/>
      <c r="E7" s="32"/>
      <c r="F7" s="32"/>
      <c r="G7" s="32"/>
      <c r="H7" s="32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3.6" customHeight="1" x14ac:dyDescent="0.4">
      <c r="B8" s="33" t="str">
        <f>[7]Summary!A4</f>
        <v xml:space="preserve"> August 2021</v>
      </c>
      <c r="C8" s="33"/>
      <c r="D8" s="33"/>
      <c r="E8" s="33"/>
      <c r="F8" s="33"/>
      <c r="G8" s="33"/>
      <c r="H8" s="33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26.25" customHeight="1" thickBot="1" x14ac:dyDescent="0.4">
      <c r="B9" s="34"/>
      <c r="C9" s="34"/>
      <c r="D9" s="34"/>
      <c r="E9" s="34"/>
      <c r="F9" s="34"/>
      <c r="G9" s="34"/>
      <c r="H9" s="3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23.25" x14ac:dyDescent="0.35">
      <c r="B10" s="46" t="s">
        <v>3</v>
      </c>
      <c r="C10" s="49" t="s">
        <v>4</v>
      </c>
      <c r="D10" s="52" t="s">
        <v>5</v>
      </c>
      <c r="E10" s="7"/>
      <c r="F10" s="7"/>
      <c r="G10" s="8"/>
      <c r="H10" s="9"/>
      <c r="I10" s="10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23.25" x14ac:dyDescent="0.35">
      <c r="B11" s="47"/>
      <c r="C11" s="50"/>
      <c r="D11" s="53"/>
      <c r="E11" s="11" t="str">
        <f>'[7]Contribution to change'!E8</f>
        <v>Index</v>
      </c>
      <c r="F11" s="11" t="str">
        <f>'[7]Contribution to change'!F8</f>
        <v>Index</v>
      </c>
      <c r="G11" s="35" t="s">
        <v>6</v>
      </c>
      <c r="H11" s="36">
        <f>'[7]Contribution to change'!H8</f>
        <v>0</v>
      </c>
      <c r="I11" s="10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23.25" x14ac:dyDescent="0.35">
      <c r="B12" s="47"/>
      <c r="C12" s="50"/>
      <c r="D12" s="53"/>
      <c r="E12" s="11" t="str">
        <f>'[7]Contribution to change'!E9</f>
        <v>July</v>
      </c>
      <c r="F12" s="12" t="str">
        <f>'[7]Contribution to change'!F9</f>
        <v>August</v>
      </c>
      <c r="G12" s="55" t="str">
        <f>E12</f>
        <v>July</v>
      </c>
      <c r="H12" s="36"/>
      <c r="I12" s="10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24" thickBot="1" x14ac:dyDescent="0.4">
      <c r="B13" s="47"/>
      <c r="C13" s="50"/>
      <c r="D13" s="53"/>
      <c r="E13" s="11">
        <f>'[7]Contribution to change'!E10</f>
        <v>2021</v>
      </c>
      <c r="F13" s="11">
        <f>'[7]Contribution to change'!F10</f>
        <v>2021</v>
      </c>
      <c r="G13" s="35">
        <f>$E$13</f>
        <v>2021</v>
      </c>
      <c r="H13" s="36"/>
      <c r="I13" s="10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28.5" customHeight="1" thickBot="1" x14ac:dyDescent="0.4">
      <c r="B14" s="48"/>
      <c r="C14" s="51"/>
      <c r="D14" s="54"/>
      <c r="E14" s="13"/>
      <c r="F14" s="13"/>
      <c r="G14" s="14" t="s">
        <v>7</v>
      </c>
      <c r="H14" s="15" t="s">
        <v>8</v>
      </c>
      <c r="I14" s="10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3.25" x14ac:dyDescent="0.35">
      <c r="B15" s="16"/>
      <c r="C15" s="11"/>
      <c r="D15" s="17"/>
      <c r="E15" s="17"/>
      <c r="F15" s="17"/>
      <c r="G15" s="11"/>
      <c r="H15" s="29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3.25" x14ac:dyDescent="0.35">
      <c r="B16" s="16" t="s">
        <v>9</v>
      </c>
      <c r="C16" s="11">
        <f>'[7]Contribution to change'!C14</f>
        <v>3011</v>
      </c>
      <c r="D16" s="19">
        <f>'[7]Contribution to change'!D14</f>
        <v>30.11</v>
      </c>
      <c r="E16" s="19">
        <f>'[7]Contribution to change'!E14</f>
        <v>267.72180148486893</v>
      </c>
      <c r="F16" s="19">
        <f>'[7]Contribution to change'!F14</f>
        <v>275.15064618186165</v>
      </c>
      <c r="G16" s="19">
        <f>'[7]Contribution to change'!G14</f>
        <v>7.4288446969927122</v>
      </c>
      <c r="H16" s="20">
        <f>'[7]Contribution to change'!H14</f>
        <v>2.774837408007123</v>
      </c>
      <c r="I16" s="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23.25" x14ac:dyDescent="0.35">
      <c r="B17" s="16" t="s">
        <v>10</v>
      </c>
      <c r="C17" s="11">
        <f>'[7]Contribution to change'!C15</f>
        <v>373</v>
      </c>
      <c r="D17" s="19">
        <f>'[7]Contribution to change'!D15</f>
        <v>3.73</v>
      </c>
      <c r="E17" s="19">
        <f>'[7]Contribution to change'!E15</f>
        <v>212.75019500775937</v>
      </c>
      <c r="F17" s="19">
        <f>'[7]Contribution to change'!F15</f>
        <v>209.86537482750856</v>
      </c>
      <c r="G17" s="19">
        <f>'[7]Contribution to change'!G15</f>
        <v>-2.9000000000000057</v>
      </c>
      <c r="H17" s="20">
        <f>'[7]Contribution to change'!H15</f>
        <v>-1.3627819548872206</v>
      </c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23.25" x14ac:dyDescent="0.35">
      <c r="B18" s="16" t="s">
        <v>11</v>
      </c>
      <c r="C18" s="11">
        <f>'[7]Contribution to change'!C16</f>
        <v>332</v>
      </c>
      <c r="D18" s="19">
        <f>'[7]Contribution to change'!D16</f>
        <v>3.32</v>
      </c>
      <c r="E18" s="19">
        <f>'[7]Contribution to change'!E16</f>
        <v>66.087734973989171</v>
      </c>
      <c r="F18" s="19">
        <f>'[7]Contribution to change'!F16</f>
        <v>64.816841454370291</v>
      </c>
      <c r="G18" s="19">
        <f>'[7]Contribution to change'!G16</f>
        <v>-1.2999999999999972</v>
      </c>
      <c r="H18" s="20">
        <f>'[7]Contribution to change'!H16</f>
        <v>-1.9667170953101321</v>
      </c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23.25" x14ac:dyDescent="0.35">
      <c r="B19" s="16" t="s">
        <v>12</v>
      </c>
      <c r="C19" s="11">
        <f>'[7]Contribution to change'!C17</f>
        <v>1735</v>
      </c>
      <c r="D19" s="19">
        <f>'[7]Contribution to change'!D17</f>
        <v>17.349999999999998</v>
      </c>
      <c r="E19" s="19">
        <f>'[7]Contribution to change'!E17</f>
        <v>167.39562431800263</v>
      </c>
      <c r="F19" s="19">
        <f>'[7]Contribution to change'!F17</f>
        <v>168.349610167923</v>
      </c>
      <c r="G19" s="19">
        <f>'[7]Contribution to change'!G17</f>
        <v>0.90000000000000568</v>
      </c>
      <c r="H19" s="20">
        <f>'[7]Contribution to change'!H17</f>
        <v>0.53763440860215395</v>
      </c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23.25" x14ac:dyDescent="0.35">
      <c r="B20" s="16" t="s">
        <v>13</v>
      </c>
      <c r="C20" s="11">
        <f>'[7]Contribution to change'!C18</f>
        <v>857</v>
      </c>
      <c r="D20" s="19">
        <f>'[7]Contribution to change'!D18</f>
        <v>8.57</v>
      </c>
      <c r="E20" s="19">
        <f>'[7]Contribution to change'!E18</f>
        <v>151.75550671799238</v>
      </c>
      <c r="F20" s="19">
        <f>'[7]Contribution to change'!F18</f>
        <v>150.59848888559466</v>
      </c>
      <c r="G20" s="19">
        <f>'[7]Contribution to change'!G18</f>
        <v>-1.2000000000000171</v>
      </c>
      <c r="H20" s="20">
        <f>'[7]Contribution to change'!H18</f>
        <v>-0.79051383399210606</v>
      </c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23.25" x14ac:dyDescent="0.35">
      <c r="B21" s="16" t="s">
        <v>14</v>
      </c>
      <c r="C21" s="11">
        <f>'[7]Contribution to change'!C19</f>
        <v>278</v>
      </c>
      <c r="D21" s="19">
        <f>'[7]Contribution to change'!D19</f>
        <v>2.78</v>
      </c>
      <c r="E21" s="19">
        <f>'[7]Contribution to change'!E19</f>
        <v>229.97263267822331</v>
      </c>
      <c r="F21" s="19">
        <f>'[7]Contribution to change'!F19</f>
        <v>233.62976414602127</v>
      </c>
      <c r="G21" s="19">
        <f>'[7]Contribution to change'!G19</f>
        <v>3.5999999999999943</v>
      </c>
      <c r="H21" s="20">
        <f>'[7]Contribution to change'!H19</f>
        <v>1.5652173913043455</v>
      </c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23.25" x14ac:dyDescent="0.35">
      <c r="B22" s="16" t="s">
        <v>15</v>
      </c>
      <c r="C22" s="11">
        <f>'[7]Contribution to change'!C20</f>
        <v>1338</v>
      </c>
      <c r="D22" s="19">
        <f>'[7]Contribution to change'!D20</f>
        <v>13.38</v>
      </c>
      <c r="E22" s="19">
        <f>'[7]Contribution to change'!E20</f>
        <v>201.82686878482747</v>
      </c>
      <c r="F22" s="19">
        <f>'[7]Contribution to change'!F20</f>
        <v>207.72784959293352</v>
      </c>
      <c r="G22" s="19">
        <f>'[7]Contribution to change'!G20</f>
        <v>5.8999999999999773</v>
      </c>
      <c r="H22" s="20">
        <f>'[7]Contribution to change'!H20</f>
        <v>2.923686818632298</v>
      </c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23.25" x14ac:dyDescent="0.35">
      <c r="B23" s="16" t="s">
        <v>16</v>
      </c>
      <c r="C23" s="11">
        <f>'[7]Contribution to change'!C21</f>
        <v>383</v>
      </c>
      <c r="D23" s="19">
        <f>'[7]Contribution to change'!D21</f>
        <v>3.83</v>
      </c>
      <c r="E23" s="19">
        <f>'[7]Contribution to change'!E21</f>
        <v>174.51699071677936</v>
      </c>
      <c r="F23" s="19">
        <f>'[7]Contribution to change'!F21</f>
        <v>174.47667817434973</v>
      </c>
      <c r="G23" s="19">
        <f>'[7]Contribution to change'!G21</f>
        <v>0</v>
      </c>
      <c r="H23" s="20">
        <f>'[7]Contribution to change'!H21</f>
        <v>0</v>
      </c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23.25" x14ac:dyDescent="0.35">
      <c r="B24" s="16" t="s">
        <v>17</v>
      </c>
      <c r="C24" s="11">
        <f>'[7]Contribution to change'!C22</f>
        <v>383</v>
      </c>
      <c r="D24" s="19">
        <f>'[7]Contribution to change'!D22</f>
        <v>3.83</v>
      </c>
      <c r="E24" s="19">
        <f>'[7]Contribution to change'!E22</f>
        <v>103.79101065226084</v>
      </c>
      <c r="F24" s="19">
        <f>'[7]Contribution to change'!F22</f>
        <v>104.61308042579137</v>
      </c>
      <c r="G24" s="19">
        <f>'[7]Contribution to change'!G22</f>
        <v>0.79999999999999716</v>
      </c>
      <c r="H24" s="20">
        <f>'[7]Contribution to change'!H22</f>
        <v>0.77071290944123039</v>
      </c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23.25" x14ac:dyDescent="0.35">
      <c r="B25" s="16" t="s">
        <v>18</v>
      </c>
      <c r="C25" s="11">
        <f>'[7]Contribution to change'!C23</f>
        <v>64</v>
      </c>
      <c r="D25" s="19">
        <f>'[7]Contribution to change'!D23</f>
        <v>0.64</v>
      </c>
      <c r="E25" s="19">
        <f>'[7]Contribution to change'!E23</f>
        <v>281.23200501833765</v>
      </c>
      <c r="F25" s="19">
        <f>'[7]Contribution to change'!F23</f>
        <v>281.7373919893065</v>
      </c>
      <c r="G25" s="19">
        <f>'[7]Contribution to change'!G23</f>
        <v>0.5</v>
      </c>
      <c r="H25" s="20">
        <f>'[7]Contribution to change'!H23</f>
        <v>0.17780938833570414</v>
      </c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23.25" x14ac:dyDescent="0.35">
      <c r="B26" s="16" t="s">
        <v>19</v>
      </c>
      <c r="C26" s="11">
        <f>'[7]Contribution to change'!C24</f>
        <v>314</v>
      </c>
      <c r="D26" s="19">
        <f>'[7]Contribution to change'!D24</f>
        <v>3.1399999999999997</v>
      </c>
      <c r="E26" s="19">
        <f>'[7]Contribution to change'!E24</f>
        <v>317.7</v>
      </c>
      <c r="F26" s="19">
        <f>'[7]Contribution to change'!F24</f>
        <v>310.39999999999998</v>
      </c>
      <c r="G26" s="19">
        <f>'[7]Contribution to change'!G24</f>
        <v>-7.3000000000000114</v>
      </c>
      <c r="H26" s="20">
        <f>'[7]Contribution to change'!H24</f>
        <v>-2.2977651872836047</v>
      </c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23.25" x14ac:dyDescent="0.35">
      <c r="B27" s="16" t="s">
        <v>20</v>
      </c>
      <c r="C27" s="11">
        <f>'[7]Contribution to change'!C25</f>
        <v>932</v>
      </c>
      <c r="D27" s="19">
        <f>'[7]Contribution to change'!D25</f>
        <v>9.32</v>
      </c>
      <c r="E27" s="19">
        <f>'[7]Contribution to change'!E25</f>
        <v>139.09839682705518</v>
      </c>
      <c r="F27" s="19">
        <f>'[7]Contribution to change'!F25</f>
        <v>140.31866526360895</v>
      </c>
      <c r="G27" s="19">
        <f>'[7]Contribution to change'!G25</f>
        <v>1.2000000000000171</v>
      </c>
      <c r="H27" s="20">
        <f>'[7]Contribution to change'!H25</f>
        <v>0.86268871315601514</v>
      </c>
      <c r="I27" s="4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23.25" x14ac:dyDescent="0.35">
      <c r="B28" s="16"/>
      <c r="C28" s="11"/>
      <c r="D28" s="19"/>
      <c r="E28" s="19"/>
      <c r="F28" s="24"/>
      <c r="G28" s="19"/>
      <c r="H28" s="20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22.15" customHeight="1" x14ac:dyDescent="0.35">
      <c r="B29" s="37" t="s">
        <v>21</v>
      </c>
      <c r="C29" s="40">
        <f>'[7]Contribution to change'!C$28</f>
        <v>10000</v>
      </c>
      <c r="D29" s="40">
        <f>'[7]Contribution to change'!D28</f>
        <v>99.999999999999972</v>
      </c>
      <c r="E29" s="43">
        <f>'[7]Contribution to change'!E28</f>
        <v>201.6</v>
      </c>
      <c r="F29" s="43">
        <f>'[7]Contribution to change'!F28</f>
        <v>204.5</v>
      </c>
      <c r="G29" s="43">
        <f>'[7]Contribution to change'!G28</f>
        <v>2.9000000000000057</v>
      </c>
      <c r="H29" s="43">
        <f>'[7]Contribution to change'!H28</f>
        <v>1.4384920634920664</v>
      </c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22.15" customHeight="1" x14ac:dyDescent="0.35">
      <c r="B30" s="38"/>
      <c r="C30" s="41">
        <f>'[7]Contribution to change'!C28</f>
        <v>10000</v>
      </c>
      <c r="D30" s="41">
        <f>'[7]Contribution to change'!D28</f>
        <v>99.999999999999972</v>
      </c>
      <c r="E30" s="44">
        <f>'[7]Contribution to change'!E28</f>
        <v>201.6</v>
      </c>
      <c r="F30" s="44">
        <f>'[7]Contribution to change'!F28</f>
        <v>204.5</v>
      </c>
      <c r="G30" s="44">
        <f>'[7]Contribution to change'!G28</f>
        <v>2.9000000000000057</v>
      </c>
      <c r="H30" s="44">
        <f>'[7]Contribution to change'!H28</f>
        <v>1.4384920634920664</v>
      </c>
      <c r="I30" s="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22.9" customHeight="1" thickBot="1" x14ac:dyDescent="0.4">
      <c r="B31" s="39"/>
      <c r="C31" s="42"/>
      <c r="D31" s="42"/>
      <c r="E31" s="45"/>
      <c r="F31" s="45"/>
      <c r="G31" s="45"/>
      <c r="H31" s="45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23.25" x14ac:dyDescent="0.35">
      <c r="B32" s="3"/>
      <c r="C32" s="3"/>
      <c r="D32" s="3"/>
      <c r="E32" s="3"/>
      <c r="F32" s="3"/>
      <c r="G32" s="3"/>
      <c r="H32" s="3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23.25" x14ac:dyDescent="0.35">
      <c r="B33" s="25"/>
      <c r="C33" s="3"/>
      <c r="D33" s="3"/>
      <c r="E33" s="3"/>
      <c r="F33" s="3"/>
      <c r="G33" s="3"/>
      <c r="H33" s="3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23.25" x14ac:dyDescent="0.35">
      <c r="B34" s="3"/>
      <c r="C34" s="3"/>
      <c r="D34" s="3"/>
      <c r="E34" s="3"/>
      <c r="F34" s="3"/>
      <c r="G34" s="3"/>
      <c r="H34" s="3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23.25" x14ac:dyDescent="0.35">
      <c r="B35" s="3"/>
      <c r="C35" s="3"/>
      <c r="D35" s="3"/>
      <c r="E35" s="3"/>
      <c r="F35" s="3"/>
      <c r="G35" s="3"/>
      <c r="H35" s="3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23.25" x14ac:dyDescent="0.35">
      <c r="B36" s="3"/>
      <c r="C36" s="3"/>
      <c r="D36" s="3"/>
      <c r="E36" s="3"/>
      <c r="F36" s="3"/>
      <c r="G36" s="3"/>
      <c r="H36" s="3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8.75" customHeight="1" x14ac:dyDescent="0.3">
      <c r="B37" s="3"/>
      <c r="C37" s="3"/>
      <c r="D37" s="3"/>
      <c r="E37" s="3"/>
      <c r="F37" s="3"/>
      <c r="G37" s="3"/>
      <c r="H37" s="3"/>
      <c r="I37" s="3"/>
      <c r="J37" s="3"/>
    </row>
    <row r="38" spans="2:37" ht="22.5" x14ac:dyDescent="0.3">
      <c r="B38" s="3"/>
      <c r="C38" s="3"/>
      <c r="D38" s="3"/>
      <c r="E38" s="3"/>
      <c r="F38" s="3"/>
      <c r="G38" s="3"/>
      <c r="H38" s="3"/>
      <c r="I38" s="3"/>
      <c r="J38" s="3"/>
    </row>
    <row r="39" spans="2:37" ht="22.5" x14ac:dyDescent="0.3">
      <c r="B39" s="3"/>
      <c r="C39" s="3"/>
      <c r="D39" s="3"/>
      <c r="E39" s="3"/>
      <c r="F39" s="3"/>
      <c r="G39" s="3"/>
      <c r="H39" s="3"/>
      <c r="I39" s="3"/>
      <c r="J39" s="3"/>
    </row>
  </sheetData>
  <mergeCells count="18">
    <mergeCell ref="G13:H13"/>
    <mergeCell ref="B29:B31"/>
    <mergeCell ref="C29:C31"/>
    <mergeCell ref="D29:D31"/>
    <mergeCell ref="E29:E31"/>
    <mergeCell ref="F29:F31"/>
    <mergeCell ref="G29:G31"/>
    <mergeCell ref="H29:H31"/>
    <mergeCell ref="B4:H4"/>
    <mergeCell ref="B5:H5"/>
    <mergeCell ref="B7:H7"/>
    <mergeCell ref="B8:H8"/>
    <mergeCell ref="B9:H9"/>
    <mergeCell ref="B10:B14"/>
    <mergeCell ref="C10:C14"/>
    <mergeCell ref="D10:D14"/>
    <mergeCell ref="G11:H11"/>
    <mergeCell ref="G12:H12"/>
  </mergeCells>
  <printOptions horizontalCentered="1" verticalCentered="1"/>
  <pageMargins left="0.25" right="0.25" top="0.75" bottom="0.75" header="0.3" footer="0.3"/>
  <pageSetup paperSize="9" scale="65" orientation="landscape" horizontalDpi="4294967295" verticalDpi="4294967295" r:id="rId1"/>
  <headerFooter>
    <oddFooter>&amp;C&amp;"Arial,Regular"&amp;16Page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Jan2021</vt:lpstr>
      <vt:lpstr>Mar2021</vt:lpstr>
      <vt:lpstr>Apr2021</vt:lpstr>
      <vt:lpstr>May2021</vt:lpstr>
      <vt:lpstr>Jun2021</vt:lpstr>
      <vt:lpstr>Jul2021</vt:lpstr>
      <vt:lpstr>Aug2021</vt:lpstr>
      <vt:lpstr>'Apr2021'!Print_Area</vt:lpstr>
      <vt:lpstr>'Aug2021'!Print_Area</vt:lpstr>
      <vt:lpstr>'Jan2021'!Print_Area</vt:lpstr>
      <vt:lpstr>'Jul2021'!Print_Area</vt:lpstr>
      <vt:lpstr>'Jun2021'!Print_Area</vt:lpstr>
      <vt:lpstr>'Mar2021'!Print_Area</vt:lpstr>
      <vt:lpstr>'May2021'!Print_Area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Parris</dc:creator>
  <cp:lastModifiedBy>Rhea Parris</cp:lastModifiedBy>
  <dcterms:created xsi:type="dcterms:W3CDTF">2021-04-29T17:24:55Z</dcterms:created>
  <dcterms:modified xsi:type="dcterms:W3CDTF">2021-10-14T14:20:58Z</dcterms:modified>
</cp:coreProperties>
</file>